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915"/>
  <workbookPr/>
  <mc:AlternateContent xmlns:mc="http://schemas.openxmlformats.org/markup-compatibility/2006">
    <mc:Choice Requires="x15">
      <x15ac:absPath xmlns:x15ac="http://schemas.microsoft.com/office/spreadsheetml/2010/11/ac" url="/Users/JDAW/Documents/programming/PostScript/Port_PS/"/>
    </mc:Choice>
  </mc:AlternateContent>
  <bookViews>
    <workbookView xWindow="1500" yWindow="1640" windowWidth="48320" windowHeight="26620" tabRatio="500"/>
  </bookViews>
  <sheets>
    <sheet name="PostScript_Output_Calcs" sheetId="1" r:id="rId1"/>
  </sheets>
  <definedNames>
    <definedName name="Angles">PostScript_Output_Calcs!$L$8:$L$923</definedName>
    <definedName name="Angles2">PostScript_Output_Calcs!$M$8:$M$923</definedName>
    <definedName name="Angles3">PostScript_Output_Calcs!$N$8:$N$923</definedName>
    <definedName name="Angles4">PostScript_Output_Calcs!$O$8:$O$923</definedName>
    <definedName name="Angles5">PostScript_Output_Calcs!$P$8:$P$923</definedName>
    <definedName name="Angles6">PostScript_Output_Calcs!$Q$8:$Q$923</definedName>
    <definedName name="Angles7">PostScript_Output_Calcs!$R$8:$R$923</definedName>
    <definedName name="Angles8">PostScript_Output_Calcs!$S$8:$S$923</definedName>
    <definedName name="Angles9">PostScript_Output_Calcs!$T$8:$T$923</definedName>
    <definedName name="AsymmetryZ">PostScript_Output_Calcs!$H$8:$H$923</definedName>
    <definedName name="Coefficients3">PostScript_Output_Calcs!$W$14:$W$17</definedName>
    <definedName name="Coefficients4">PostScript_Output_Calcs!$W$21:$W$25</definedName>
    <definedName name="Coefficients5">PostScript_Output_Calcs!$W$29:$W$34</definedName>
    <definedName name="Coefficients6">PostScript_Output_Calcs!$W$38:$W$44</definedName>
    <definedName name="Coefficients7">PostScript_Output_Calcs!$W$48:$W$55</definedName>
    <definedName name="Coefficients8">PostScript_Output_Calcs!$W$59:$W$67</definedName>
    <definedName name="Coefficients9">PostScript_Output_Calcs!$W$71:$W$80</definedName>
    <definedName name="Degrees">PostScript_Output_Calcs!$B$8:$B$923</definedName>
    <definedName name="DegreesMax">PostScript_Output_Calcs!$B$3</definedName>
    <definedName name="DegreesMin">PostScript_Output_Calcs!$B$2</definedName>
    <definedName name="EstimateZ">PostScript_Output_Calcs!$Z$8:$Z$923</definedName>
    <definedName name="EstimateZ3">PostScript_Output_Calcs!$AA$8:$AA$923</definedName>
    <definedName name="EstimateZ4">PostScript_Output_Calcs!$AB$8:$AB$923</definedName>
    <definedName name="EstimateZ5">PostScript_Output_Calcs!$AC$8:$AC$923</definedName>
    <definedName name="EstimateZ6">PostScript_Output_Calcs!$AD$8:$AD$923</definedName>
    <definedName name="EstimateZ7">PostScript_Output_Calcs!$AE$8:$AE$923</definedName>
    <definedName name="EstimateZ8">PostScript_Output_Calcs!$AF$8:$AF$923</definedName>
    <definedName name="EstimateZ9">PostScript_Output_Calcs!$AG$8:$AG$923</definedName>
    <definedName name="Good">PostScript_Output_Calcs!$J$8:$J$923</definedName>
    <definedName name="Integers3">PostScript_Output_Calcs!$V$14:$V$17</definedName>
    <definedName name="Integers4">PostScript_Output_Calcs!$V$21:$V$25</definedName>
    <definedName name="Integers5">PostScript_Output_Calcs!$V$29:$V$34</definedName>
    <definedName name="Integers6">PostScript_Output_Calcs!$V$38:$V$44</definedName>
    <definedName name="Integers7">PostScript_Output_Calcs!$V$48:$V$55</definedName>
    <definedName name="Integers8">PostScript_Output_Calcs!$V$59:$V$67</definedName>
    <definedName name="Integers9">PostScript_Output_Calcs!$V$71:$V$80</definedName>
    <definedName name="OffsetBy">PostScript_Output_Calcs!$W$2</definedName>
    <definedName name="OffsetNumRows">PostScript_Output_Calcs!$W$3</definedName>
    <definedName name="OtherZ">PostScript_Output_Calcs!$D$8:$D$923</definedName>
    <definedName name="PolynomialEstimate">PostScript_Output_Calcs!$F$8:$F$923</definedName>
    <definedName name="Z">PostScript_Output_Calcs!$C$8:$C$923</definedName>
  </definedNam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913" i="1" l="1"/>
  <c r="H913" i="1"/>
  <c r="J913" i="1"/>
  <c r="L913" i="1"/>
  <c r="M913" i="1"/>
  <c r="N913" i="1"/>
  <c r="O913" i="1"/>
  <c r="P913" i="1"/>
  <c r="Q913" i="1"/>
  <c r="R913" i="1"/>
  <c r="S913" i="1"/>
  <c r="T913" i="1"/>
  <c r="J8" i="1"/>
  <c r="J9" i="1"/>
  <c r="W2" i="1"/>
  <c r="J914" i="1"/>
  <c r="J915" i="1"/>
  <c r="J916" i="1"/>
  <c r="J917" i="1"/>
  <c r="J918" i="1"/>
  <c r="J919" i="1"/>
  <c r="J920" i="1"/>
  <c r="J921" i="1"/>
  <c r="J922" i="1"/>
  <c r="J923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W3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4" i="1"/>
  <c r="L915" i="1"/>
  <c r="L916" i="1"/>
  <c r="L917" i="1"/>
  <c r="L918" i="1"/>
  <c r="L919" i="1"/>
  <c r="L920" i="1"/>
  <c r="L921" i="1"/>
  <c r="L922" i="1"/>
  <c r="L923" i="1"/>
  <c r="W8" i="1" a="1"/>
  <c r="W8" i="1"/>
  <c r="Z913" i="1"/>
  <c r="F914" i="1"/>
  <c r="H914" i="1"/>
  <c r="M914" i="1"/>
  <c r="N914" i="1"/>
  <c r="O914" i="1"/>
  <c r="P914" i="1"/>
  <c r="Q914" i="1"/>
  <c r="R914" i="1"/>
  <c r="S914" i="1"/>
  <c r="T914" i="1"/>
  <c r="Z914" i="1"/>
  <c r="F915" i="1"/>
  <c r="H915" i="1"/>
  <c r="M915" i="1"/>
  <c r="N915" i="1"/>
  <c r="O915" i="1"/>
  <c r="P915" i="1"/>
  <c r="Q915" i="1"/>
  <c r="R915" i="1"/>
  <c r="S915" i="1"/>
  <c r="T915" i="1"/>
  <c r="Z915" i="1"/>
  <c r="F916" i="1"/>
  <c r="H916" i="1"/>
  <c r="M916" i="1"/>
  <c r="N916" i="1"/>
  <c r="O916" i="1"/>
  <c r="P916" i="1"/>
  <c r="Q916" i="1"/>
  <c r="R916" i="1"/>
  <c r="S916" i="1"/>
  <c r="T916" i="1"/>
  <c r="Z916" i="1"/>
  <c r="F917" i="1"/>
  <c r="H917" i="1"/>
  <c r="M917" i="1"/>
  <c r="N917" i="1"/>
  <c r="O917" i="1"/>
  <c r="P917" i="1"/>
  <c r="Q917" i="1"/>
  <c r="R917" i="1"/>
  <c r="S917" i="1"/>
  <c r="T917" i="1"/>
  <c r="Z917" i="1"/>
  <c r="F918" i="1"/>
  <c r="H918" i="1"/>
  <c r="M918" i="1"/>
  <c r="N918" i="1"/>
  <c r="O918" i="1"/>
  <c r="P918" i="1"/>
  <c r="Q918" i="1"/>
  <c r="R918" i="1"/>
  <c r="S918" i="1"/>
  <c r="T918" i="1"/>
  <c r="Z918" i="1"/>
  <c r="F919" i="1"/>
  <c r="H919" i="1"/>
  <c r="M919" i="1"/>
  <c r="N919" i="1"/>
  <c r="O919" i="1"/>
  <c r="P919" i="1"/>
  <c r="Q919" i="1"/>
  <c r="R919" i="1"/>
  <c r="S919" i="1"/>
  <c r="T919" i="1"/>
  <c r="Z919" i="1"/>
  <c r="F920" i="1"/>
  <c r="H920" i="1"/>
  <c r="M920" i="1"/>
  <c r="N920" i="1"/>
  <c r="O920" i="1"/>
  <c r="P920" i="1"/>
  <c r="Q920" i="1"/>
  <c r="R920" i="1"/>
  <c r="S920" i="1"/>
  <c r="T920" i="1"/>
  <c r="Z920" i="1"/>
  <c r="F921" i="1"/>
  <c r="H921" i="1"/>
  <c r="M921" i="1"/>
  <c r="N921" i="1"/>
  <c r="O921" i="1"/>
  <c r="P921" i="1"/>
  <c r="Q921" i="1"/>
  <c r="R921" i="1"/>
  <c r="S921" i="1"/>
  <c r="T921" i="1"/>
  <c r="Z921" i="1"/>
  <c r="F922" i="1"/>
  <c r="H922" i="1"/>
  <c r="M922" i="1"/>
  <c r="N922" i="1"/>
  <c r="O922" i="1"/>
  <c r="P922" i="1"/>
  <c r="Q922" i="1"/>
  <c r="R922" i="1"/>
  <c r="S922" i="1"/>
  <c r="T922" i="1"/>
  <c r="Z922" i="1"/>
  <c r="F923" i="1"/>
  <c r="H923" i="1"/>
  <c r="M923" i="1"/>
  <c r="N923" i="1"/>
  <c r="O923" i="1"/>
  <c r="P923" i="1"/>
  <c r="Q923" i="1"/>
  <c r="R923" i="1"/>
  <c r="S923" i="1"/>
  <c r="T923" i="1"/>
  <c r="Z923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8" i="1"/>
  <c r="M9" i="1"/>
  <c r="N9" i="1"/>
  <c r="O9" i="1"/>
  <c r="P9" i="1"/>
  <c r="M10" i="1"/>
  <c r="N10" i="1"/>
  <c r="O10" i="1"/>
  <c r="P10" i="1"/>
  <c r="M11" i="1"/>
  <c r="N11" i="1"/>
  <c r="O11" i="1"/>
  <c r="P11" i="1"/>
  <c r="M12" i="1"/>
  <c r="N12" i="1"/>
  <c r="O12" i="1"/>
  <c r="P12" i="1"/>
  <c r="M13" i="1"/>
  <c r="N13" i="1"/>
  <c r="O13" i="1"/>
  <c r="P13" i="1"/>
  <c r="M14" i="1"/>
  <c r="N14" i="1"/>
  <c r="O14" i="1"/>
  <c r="P14" i="1"/>
  <c r="M15" i="1"/>
  <c r="N15" i="1"/>
  <c r="O15" i="1"/>
  <c r="P15" i="1"/>
  <c r="M16" i="1"/>
  <c r="N16" i="1"/>
  <c r="O16" i="1"/>
  <c r="P16" i="1"/>
  <c r="M17" i="1"/>
  <c r="N17" i="1"/>
  <c r="O17" i="1"/>
  <c r="P17" i="1"/>
  <c r="M18" i="1"/>
  <c r="N18" i="1"/>
  <c r="O18" i="1"/>
  <c r="P18" i="1"/>
  <c r="M19" i="1"/>
  <c r="N19" i="1"/>
  <c r="O19" i="1"/>
  <c r="P19" i="1"/>
  <c r="M20" i="1"/>
  <c r="N20" i="1"/>
  <c r="O20" i="1"/>
  <c r="P20" i="1"/>
  <c r="M21" i="1"/>
  <c r="N21" i="1"/>
  <c r="O21" i="1"/>
  <c r="P21" i="1"/>
  <c r="M22" i="1"/>
  <c r="N22" i="1"/>
  <c r="O22" i="1"/>
  <c r="P22" i="1"/>
  <c r="M23" i="1"/>
  <c r="N23" i="1"/>
  <c r="O23" i="1"/>
  <c r="P23" i="1"/>
  <c r="M24" i="1"/>
  <c r="N24" i="1"/>
  <c r="O24" i="1"/>
  <c r="P24" i="1"/>
  <c r="M25" i="1"/>
  <c r="N25" i="1"/>
  <c r="O25" i="1"/>
  <c r="P25" i="1"/>
  <c r="M26" i="1"/>
  <c r="N26" i="1"/>
  <c r="O26" i="1"/>
  <c r="P26" i="1"/>
  <c r="M27" i="1"/>
  <c r="N27" i="1"/>
  <c r="O27" i="1"/>
  <c r="P27" i="1"/>
  <c r="M28" i="1"/>
  <c r="N28" i="1"/>
  <c r="O28" i="1"/>
  <c r="P28" i="1"/>
  <c r="M29" i="1"/>
  <c r="N29" i="1"/>
  <c r="O29" i="1"/>
  <c r="P29" i="1"/>
  <c r="M30" i="1"/>
  <c r="N30" i="1"/>
  <c r="O30" i="1"/>
  <c r="P30" i="1"/>
  <c r="M31" i="1"/>
  <c r="N31" i="1"/>
  <c r="O31" i="1"/>
  <c r="P31" i="1"/>
  <c r="M32" i="1"/>
  <c r="N32" i="1"/>
  <c r="O32" i="1"/>
  <c r="P32" i="1"/>
  <c r="M33" i="1"/>
  <c r="N33" i="1"/>
  <c r="O33" i="1"/>
  <c r="P33" i="1"/>
  <c r="M34" i="1"/>
  <c r="N34" i="1"/>
  <c r="O34" i="1"/>
  <c r="P34" i="1"/>
  <c r="M35" i="1"/>
  <c r="N35" i="1"/>
  <c r="O35" i="1"/>
  <c r="P35" i="1"/>
  <c r="M36" i="1"/>
  <c r="N36" i="1"/>
  <c r="O36" i="1"/>
  <c r="P36" i="1"/>
  <c r="M37" i="1"/>
  <c r="N37" i="1"/>
  <c r="O37" i="1"/>
  <c r="P37" i="1"/>
  <c r="M38" i="1"/>
  <c r="N38" i="1"/>
  <c r="O38" i="1"/>
  <c r="P38" i="1"/>
  <c r="M39" i="1"/>
  <c r="N39" i="1"/>
  <c r="O39" i="1"/>
  <c r="P39" i="1"/>
  <c r="M40" i="1"/>
  <c r="N40" i="1"/>
  <c r="O40" i="1"/>
  <c r="P40" i="1"/>
  <c r="M41" i="1"/>
  <c r="N41" i="1"/>
  <c r="O41" i="1"/>
  <c r="P41" i="1"/>
  <c r="M42" i="1"/>
  <c r="N42" i="1"/>
  <c r="O42" i="1"/>
  <c r="P42" i="1"/>
  <c r="M43" i="1"/>
  <c r="N43" i="1"/>
  <c r="O43" i="1"/>
  <c r="P43" i="1"/>
  <c r="M44" i="1"/>
  <c r="N44" i="1"/>
  <c r="O44" i="1"/>
  <c r="P44" i="1"/>
  <c r="M45" i="1"/>
  <c r="N45" i="1"/>
  <c r="O45" i="1"/>
  <c r="P45" i="1"/>
  <c r="M46" i="1"/>
  <c r="N46" i="1"/>
  <c r="O46" i="1"/>
  <c r="P46" i="1"/>
  <c r="M47" i="1"/>
  <c r="N47" i="1"/>
  <c r="O47" i="1"/>
  <c r="P47" i="1"/>
  <c r="M48" i="1"/>
  <c r="N48" i="1"/>
  <c r="O48" i="1"/>
  <c r="P48" i="1"/>
  <c r="M49" i="1"/>
  <c r="N49" i="1"/>
  <c r="O49" i="1"/>
  <c r="P49" i="1"/>
  <c r="M50" i="1"/>
  <c r="N50" i="1"/>
  <c r="O50" i="1"/>
  <c r="P50" i="1"/>
  <c r="M51" i="1"/>
  <c r="N51" i="1"/>
  <c r="O51" i="1"/>
  <c r="P51" i="1"/>
  <c r="M52" i="1"/>
  <c r="N52" i="1"/>
  <c r="O52" i="1"/>
  <c r="P52" i="1"/>
  <c r="M53" i="1"/>
  <c r="N53" i="1"/>
  <c r="O53" i="1"/>
  <c r="P53" i="1"/>
  <c r="M54" i="1"/>
  <c r="N54" i="1"/>
  <c r="O54" i="1"/>
  <c r="P54" i="1"/>
  <c r="M55" i="1"/>
  <c r="N55" i="1"/>
  <c r="O55" i="1"/>
  <c r="P55" i="1"/>
  <c r="M56" i="1"/>
  <c r="N56" i="1"/>
  <c r="O56" i="1"/>
  <c r="P56" i="1"/>
  <c r="M57" i="1"/>
  <c r="N57" i="1"/>
  <c r="O57" i="1"/>
  <c r="P57" i="1"/>
  <c r="M58" i="1"/>
  <c r="N58" i="1"/>
  <c r="O58" i="1"/>
  <c r="P58" i="1"/>
  <c r="M59" i="1"/>
  <c r="N59" i="1"/>
  <c r="O59" i="1"/>
  <c r="P59" i="1"/>
  <c r="M60" i="1"/>
  <c r="N60" i="1"/>
  <c r="O60" i="1"/>
  <c r="P60" i="1"/>
  <c r="M61" i="1"/>
  <c r="N61" i="1"/>
  <c r="O61" i="1"/>
  <c r="P61" i="1"/>
  <c r="M62" i="1"/>
  <c r="N62" i="1"/>
  <c r="O62" i="1"/>
  <c r="P62" i="1"/>
  <c r="M63" i="1"/>
  <c r="N63" i="1"/>
  <c r="O63" i="1"/>
  <c r="P63" i="1"/>
  <c r="M64" i="1"/>
  <c r="N64" i="1"/>
  <c r="O64" i="1"/>
  <c r="P64" i="1"/>
  <c r="M65" i="1"/>
  <c r="N65" i="1"/>
  <c r="O65" i="1"/>
  <c r="P65" i="1"/>
  <c r="M66" i="1"/>
  <c r="N66" i="1"/>
  <c r="O66" i="1"/>
  <c r="P66" i="1"/>
  <c r="M67" i="1"/>
  <c r="N67" i="1"/>
  <c r="O67" i="1"/>
  <c r="P67" i="1"/>
  <c r="M68" i="1"/>
  <c r="N68" i="1"/>
  <c r="O68" i="1"/>
  <c r="P68" i="1"/>
  <c r="M69" i="1"/>
  <c r="N69" i="1"/>
  <c r="O69" i="1"/>
  <c r="P69" i="1"/>
  <c r="M70" i="1"/>
  <c r="N70" i="1"/>
  <c r="O70" i="1"/>
  <c r="P70" i="1"/>
  <c r="M71" i="1"/>
  <c r="N71" i="1"/>
  <c r="O71" i="1"/>
  <c r="P71" i="1"/>
  <c r="M72" i="1"/>
  <c r="N72" i="1"/>
  <c r="O72" i="1"/>
  <c r="P72" i="1"/>
  <c r="M73" i="1"/>
  <c r="N73" i="1"/>
  <c r="O73" i="1"/>
  <c r="P73" i="1"/>
  <c r="M74" i="1"/>
  <c r="N74" i="1"/>
  <c r="O74" i="1"/>
  <c r="P74" i="1"/>
  <c r="M75" i="1"/>
  <c r="N75" i="1"/>
  <c r="O75" i="1"/>
  <c r="P75" i="1"/>
  <c r="M76" i="1"/>
  <c r="N76" i="1"/>
  <c r="O76" i="1"/>
  <c r="P76" i="1"/>
  <c r="M77" i="1"/>
  <c r="N77" i="1"/>
  <c r="O77" i="1"/>
  <c r="P77" i="1"/>
  <c r="M78" i="1"/>
  <c r="N78" i="1"/>
  <c r="O78" i="1"/>
  <c r="P78" i="1"/>
  <c r="M79" i="1"/>
  <c r="N79" i="1"/>
  <c r="O79" i="1"/>
  <c r="P79" i="1"/>
  <c r="M80" i="1"/>
  <c r="N80" i="1"/>
  <c r="O80" i="1"/>
  <c r="P80" i="1"/>
  <c r="M81" i="1"/>
  <c r="N81" i="1"/>
  <c r="O81" i="1"/>
  <c r="P81" i="1"/>
  <c r="M82" i="1"/>
  <c r="N82" i="1"/>
  <c r="O82" i="1"/>
  <c r="P82" i="1"/>
  <c r="M83" i="1"/>
  <c r="N83" i="1"/>
  <c r="O83" i="1"/>
  <c r="P83" i="1"/>
  <c r="M84" i="1"/>
  <c r="N84" i="1"/>
  <c r="O84" i="1"/>
  <c r="P84" i="1"/>
  <c r="M85" i="1"/>
  <c r="N85" i="1"/>
  <c r="O85" i="1"/>
  <c r="P85" i="1"/>
  <c r="M86" i="1"/>
  <c r="N86" i="1"/>
  <c r="O86" i="1"/>
  <c r="P86" i="1"/>
  <c r="M87" i="1"/>
  <c r="N87" i="1"/>
  <c r="O87" i="1"/>
  <c r="P87" i="1"/>
  <c r="M88" i="1"/>
  <c r="N88" i="1"/>
  <c r="O88" i="1"/>
  <c r="P88" i="1"/>
  <c r="M89" i="1"/>
  <c r="N89" i="1"/>
  <c r="O89" i="1"/>
  <c r="P89" i="1"/>
  <c r="M90" i="1"/>
  <c r="N90" i="1"/>
  <c r="O90" i="1"/>
  <c r="P90" i="1"/>
  <c r="M91" i="1"/>
  <c r="N91" i="1"/>
  <c r="O91" i="1"/>
  <c r="P91" i="1"/>
  <c r="M92" i="1"/>
  <c r="N92" i="1"/>
  <c r="O92" i="1"/>
  <c r="P92" i="1"/>
  <c r="M93" i="1"/>
  <c r="N93" i="1"/>
  <c r="O93" i="1"/>
  <c r="P93" i="1"/>
  <c r="M94" i="1"/>
  <c r="N94" i="1"/>
  <c r="O94" i="1"/>
  <c r="P94" i="1"/>
  <c r="M95" i="1"/>
  <c r="N95" i="1"/>
  <c r="O95" i="1"/>
  <c r="P95" i="1"/>
  <c r="M96" i="1"/>
  <c r="N96" i="1"/>
  <c r="O96" i="1"/>
  <c r="P96" i="1"/>
  <c r="M97" i="1"/>
  <c r="N97" i="1"/>
  <c r="O97" i="1"/>
  <c r="P97" i="1"/>
  <c r="M98" i="1"/>
  <c r="N98" i="1"/>
  <c r="O98" i="1"/>
  <c r="P98" i="1"/>
  <c r="M99" i="1"/>
  <c r="N99" i="1"/>
  <c r="O99" i="1"/>
  <c r="P99" i="1"/>
  <c r="M100" i="1"/>
  <c r="N100" i="1"/>
  <c r="O100" i="1"/>
  <c r="P100" i="1"/>
  <c r="M101" i="1"/>
  <c r="N101" i="1"/>
  <c r="O101" i="1"/>
  <c r="P101" i="1"/>
  <c r="M102" i="1"/>
  <c r="N102" i="1"/>
  <c r="O102" i="1"/>
  <c r="P102" i="1"/>
  <c r="M103" i="1"/>
  <c r="N103" i="1"/>
  <c r="O103" i="1"/>
  <c r="P103" i="1"/>
  <c r="M104" i="1"/>
  <c r="N104" i="1"/>
  <c r="O104" i="1"/>
  <c r="P104" i="1"/>
  <c r="M105" i="1"/>
  <c r="N105" i="1"/>
  <c r="O105" i="1"/>
  <c r="P105" i="1"/>
  <c r="M106" i="1"/>
  <c r="N106" i="1"/>
  <c r="O106" i="1"/>
  <c r="P106" i="1"/>
  <c r="M107" i="1"/>
  <c r="N107" i="1"/>
  <c r="O107" i="1"/>
  <c r="P107" i="1"/>
  <c r="M108" i="1"/>
  <c r="N108" i="1"/>
  <c r="O108" i="1"/>
  <c r="P108" i="1"/>
  <c r="M109" i="1"/>
  <c r="N109" i="1"/>
  <c r="O109" i="1"/>
  <c r="P109" i="1"/>
  <c r="M110" i="1"/>
  <c r="N110" i="1"/>
  <c r="O110" i="1"/>
  <c r="P110" i="1"/>
  <c r="M111" i="1"/>
  <c r="N111" i="1"/>
  <c r="O111" i="1"/>
  <c r="P111" i="1"/>
  <c r="M112" i="1"/>
  <c r="N112" i="1"/>
  <c r="O112" i="1"/>
  <c r="P112" i="1"/>
  <c r="M113" i="1"/>
  <c r="N113" i="1"/>
  <c r="O113" i="1"/>
  <c r="P113" i="1"/>
  <c r="M114" i="1"/>
  <c r="N114" i="1"/>
  <c r="O114" i="1"/>
  <c r="P114" i="1"/>
  <c r="M115" i="1"/>
  <c r="N115" i="1"/>
  <c r="O115" i="1"/>
  <c r="P115" i="1"/>
  <c r="M116" i="1"/>
  <c r="N116" i="1"/>
  <c r="O116" i="1"/>
  <c r="P116" i="1"/>
  <c r="M117" i="1"/>
  <c r="N117" i="1"/>
  <c r="O117" i="1"/>
  <c r="P117" i="1"/>
  <c r="M118" i="1"/>
  <c r="N118" i="1"/>
  <c r="O118" i="1"/>
  <c r="P118" i="1"/>
  <c r="M119" i="1"/>
  <c r="N119" i="1"/>
  <c r="O119" i="1"/>
  <c r="P119" i="1"/>
  <c r="M120" i="1"/>
  <c r="N120" i="1"/>
  <c r="O120" i="1"/>
  <c r="P120" i="1"/>
  <c r="M121" i="1"/>
  <c r="N121" i="1"/>
  <c r="O121" i="1"/>
  <c r="P121" i="1"/>
  <c r="M122" i="1"/>
  <c r="N122" i="1"/>
  <c r="O122" i="1"/>
  <c r="P122" i="1"/>
  <c r="M123" i="1"/>
  <c r="N123" i="1"/>
  <c r="O123" i="1"/>
  <c r="P123" i="1"/>
  <c r="M124" i="1"/>
  <c r="N124" i="1"/>
  <c r="O124" i="1"/>
  <c r="P124" i="1"/>
  <c r="M125" i="1"/>
  <c r="N125" i="1"/>
  <c r="O125" i="1"/>
  <c r="P125" i="1"/>
  <c r="M126" i="1"/>
  <c r="N126" i="1"/>
  <c r="O126" i="1"/>
  <c r="P126" i="1"/>
  <c r="M127" i="1"/>
  <c r="N127" i="1"/>
  <c r="O127" i="1"/>
  <c r="P127" i="1"/>
  <c r="M128" i="1"/>
  <c r="N128" i="1"/>
  <c r="O128" i="1"/>
  <c r="P128" i="1"/>
  <c r="M129" i="1"/>
  <c r="N129" i="1"/>
  <c r="O129" i="1"/>
  <c r="P129" i="1"/>
  <c r="M130" i="1"/>
  <c r="N130" i="1"/>
  <c r="O130" i="1"/>
  <c r="P130" i="1"/>
  <c r="M131" i="1"/>
  <c r="N131" i="1"/>
  <c r="O131" i="1"/>
  <c r="P131" i="1"/>
  <c r="M132" i="1"/>
  <c r="N132" i="1"/>
  <c r="O132" i="1"/>
  <c r="P132" i="1"/>
  <c r="M133" i="1"/>
  <c r="N133" i="1"/>
  <c r="O133" i="1"/>
  <c r="P133" i="1"/>
  <c r="M134" i="1"/>
  <c r="N134" i="1"/>
  <c r="O134" i="1"/>
  <c r="P134" i="1"/>
  <c r="M135" i="1"/>
  <c r="N135" i="1"/>
  <c r="O135" i="1"/>
  <c r="P135" i="1"/>
  <c r="M136" i="1"/>
  <c r="N136" i="1"/>
  <c r="O136" i="1"/>
  <c r="P136" i="1"/>
  <c r="M137" i="1"/>
  <c r="N137" i="1"/>
  <c r="O137" i="1"/>
  <c r="P137" i="1"/>
  <c r="M138" i="1"/>
  <c r="N138" i="1"/>
  <c r="O138" i="1"/>
  <c r="P138" i="1"/>
  <c r="M139" i="1"/>
  <c r="N139" i="1"/>
  <c r="O139" i="1"/>
  <c r="P139" i="1"/>
  <c r="M140" i="1"/>
  <c r="N140" i="1"/>
  <c r="O140" i="1"/>
  <c r="P140" i="1"/>
  <c r="M141" i="1"/>
  <c r="N141" i="1"/>
  <c r="O141" i="1"/>
  <c r="P141" i="1"/>
  <c r="M142" i="1"/>
  <c r="N142" i="1"/>
  <c r="O142" i="1"/>
  <c r="P142" i="1"/>
  <c r="M143" i="1"/>
  <c r="N143" i="1"/>
  <c r="O143" i="1"/>
  <c r="P143" i="1"/>
  <c r="M144" i="1"/>
  <c r="N144" i="1"/>
  <c r="O144" i="1"/>
  <c r="P144" i="1"/>
  <c r="M145" i="1"/>
  <c r="N145" i="1"/>
  <c r="O145" i="1"/>
  <c r="P145" i="1"/>
  <c r="M146" i="1"/>
  <c r="N146" i="1"/>
  <c r="O146" i="1"/>
  <c r="P146" i="1"/>
  <c r="M147" i="1"/>
  <c r="N147" i="1"/>
  <c r="O147" i="1"/>
  <c r="P147" i="1"/>
  <c r="M148" i="1"/>
  <c r="N148" i="1"/>
  <c r="O148" i="1"/>
  <c r="P148" i="1"/>
  <c r="M149" i="1"/>
  <c r="N149" i="1"/>
  <c r="O149" i="1"/>
  <c r="P149" i="1"/>
  <c r="M150" i="1"/>
  <c r="N150" i="1"/>
  <c r="O150" i="1"/>
  <c r="P150" i="1"/>
  <c r="M151" i="1"/>
  <c r="N151" i="1"/>
  <c r="O151" i="1"/>
  <c r="P151" i="1"/>
  <c r="M152" i="1"/>
  <c r="N152" i="1"/>
  <c r="O152" i="1"/>
  <c r="P152" i="1"/>
  <c r="M153" i="1"/>
  <c r="N153" i="1"/>
  <c r="O153" i="1"/>
  <c r="P153" i="1"/>
  <c r="M154" i="1"/>
  <c r="N154" i="1"/>
  <c r="O154" i="1"/>
  <c r="P154" i="1"/>
  <c r="M155" i="1"/>
  <c r="N155" i="1"/>
  <c r="O155" i="1"/>
  <c r="P155" i="1"/>
  <c r="M156" i="1"/>
  <c r="N156" i="1"/>
  <c r="O156" i="1"/>
  <c r="P156" i="1"/>
  <c r="M157" i="1"/>
  <c r="N157" i="1"/>
  <c r="O157" i="1"/>
  <c r="P157" i="1"/>
  <c r="M158" i="1"/>
  <c r="N158" i="1"/>
  <c r="O158" i="1"/>
  <c r="P158" i="1"/>
  <c r="M159" i="1"/>
  <c r="N159" i="1"/>
  <c r="O159" i="1"/>
  <c r="P159" i="1"/>
  <c r="M160" i="1"/>
  <c r="N160" i="1"/>
  <c r="O160" i="1"/>
  <c r="P160" i="1"/>
  <c r="M161" i="1"/>
  <c r="N161" i="1"/>
  <c r="O161" i="1"/>
  <c r="P161" i="1"/>
  <c r="M162" i="1"/>
  <c r="N162" i="1"/>
  <c r="O162" i="1"/>
  <c r="P162" i="1"/>
  <c r="M163" i="1"/>
  <c r="N163" i="1"/>
  <c r="O163" i="1"/>
  <c r="P163" i="1"/>
  <c r="M164" i="1"/>
  <c r="N164" i="1"/>
  <c r="O164" i="1"/>
  <c r="P164" i="1"/>
  <c r="M165" i="1"/>
  <c r="N165" i="1"/>
  <c r="O165" i="1"/>
  <c r="P165" i="1"/>
  <c r="M166" i="1"/>
  <c r="N166" i="1"/>
  <c r="O166" i="1"/>
  <c r="P166" i="1"/>
  <c r="M167" i="1"/>
  <c r="N167" i="1"/>
  <c r="O167" i="1"/>
  <c r="P167" i="1"/>
  <c r="M168" i="1"/>
  <c r="N168" i="1"/>
  <c r="O168" i="1"/>
  <c r="P168" i="1"/>
  <c r="M169" i="1"/>
  <c r="N169" i="1"/>
  <c r="O169" i="1"/>
  <c r="P169" i="1"/>
  <c r="M170" i="1"/>
  <c r="N170" i="1"/>
  <c r="O170" i="1"/>
  <c r="P170" i="1"/>
  <c r="M171" i="1"/>
  <c r="N171" i="1"/>
  <c r="O171" i="1"/>
  <c r="P171" i="1"/>
  <c r="M172" i="1"/>
  <c r="N172" i="1"/>
  <c r="O172" i="1"/>
  <c r="P172" i="1"/>
  <c r="M173" i="1"/>
  <c r="N173" i="1"/>
  <c r="O173" i="1"/>
  <c r="P173" i="1"/>
  <c r="M174" i="1"/>
  <c r="N174" i="1"/>
  <c r="O174" i="1"/>
  <c r="P174" i="1"/>
  <c r="M175" i="1"/>
  <c r="N175" i="1"/>
  <c r="O175" i="1"/>
  <c r="P175" i="1"/>
  <c r="M176" i="1"/>
  <c r="N176" i="1"/>
  <c r="O176" i="1"/>
  <c r="P176" i="1"/>
  <c r="M177" i="1"/>
  <c r="N177" i="1"/>
  <c r="O177" i="1"/>
  <c r="P177" i="1"/>
  <c r="M178" i="1"/>
  <c r="N178" i="1"/>
  <c r="O178" i="1"/>
  <c r="P178" i="1"/>
  <c r="M179" i="1"/>
  <c r="N179" i="1"/>
  <c r="O179" i="1"/>
  <c r="P179" i="1"/>
  <c r="M180" i="1"/>
  <c r="N180" i="1"/>
  <c r="O180" i="1"/>
  <c r="P180" i="1"/>
  <c r="M181" i="1"/>
  <c r="N181" i="1"/>
  <c r="O181" i="1"/>
  <c r="P181" i="1"/>
  <c r="M182" i="1"/>
  <c r="N182" i="1"/>
  <c r="O182" i="1"/>
  <c r="P182" i="1"/>
  <c r="M183" i="1"/>
  <c r="N183" i="1"/>
  <c r="O183" i="1"/>
  <c r="P183" i="1"/>
  <c r="M184" i="1"/>
  <c r="N184" i="1"/>
  <c r="O184" i="1"/>
  <c r="P184" i="1"/>
  <c r="M185" i="1"/>
  <c r="N185" i="1"/>
  <c r="O185" i="1"/>
  <c r="P185" i="1"/>
  <c r="M186" i="1"/>
  <c r="N186" i="1"/>
  <c r="O186" i="1"/>
  <c r="P186" i="1"/>
  <c r="M187" i="1"/>
  <c r="N187" i="1"/>
  <c r="O187" i="1"/>
  <c r="P187" i="1"/>
  <c r="M188" i="1"/>
  <c r="N188" i="1"/>
  <c r="O188" i="1"/>
  <c r="P188" i="1"/>
  <c r="M189" i="1"/>
  <c r="N189" i="1"/>
  <c r="O189" i="1"/>
  <c r="P189" i="1"/>
  <c r="M190" i="1"/>
  <c r="N190" i="1"/>
  <c r="O190" i="1"/>
  <c r="P190" i="1"/>
  <c r="M191" i="1"/>
  <c r="N191" i="1"/>
  <c r="O191" i="1"/>
  <c r="P191" i="1"/>
  <c r="M192" i="1"/>
  <c r="N192" i="1"/>
  <c r="O192" i="1"/>
  <c r="P192" i="1"/>
  <c r="M193" i="1"/>
  <c r="N193" i="1"/>
  <c r="O193" i="1"/>
  <c r="P193" i="1"/>
  <c r="M194" i="1"/>
  <c r="N194" i="1"/>
  <c r="O194" i="1"/>
  <c r="P194" i="1"/>
  <c r="M195" i="1"/>
  <c r="N195" i="1"/>
  <c r="O195" i="1"/>
  <c r="P195" i="1"/>
  <c r="M196" i="1"/>
  <c r="N196" i="1"/>
  <c r="O196" i="1"/>
  <c r="P196" i="1"/>
  <c r="M197" i="1"/>
  <c r="N197" i="1"/>
  <c r="O197" i="1"/>
  <c r="P197" i="1"/>
  <c r="M198" i="1"/>
  <c r="N198" i="1"/>
  <c r="O198" i="1"/>
  <c r="P198" i="1"/>
  <c r="M199" i="1"/>
  <c r="N199" i="1"/>
  <c r="O199" i="1"/>
  <c r="P199" i="1"/>
  <c r="M200" i="1"/>
  <c r="N200" i="1"/>
  <c r="O200" i="1"/>
  <c r="P200" i="1"/>
  <c r="M201" i="1"/>
  <c r="N201" i="1"/>
  <c r="O201" i="1"/>
  <c r="P201" i="1"/>
  <c r="M202" i="1"/>
  <c r="N202" i="1"/>
  <c r="O202" i="1"/>
  <c r="P202" i="1"/>
  <c r="M203" i="1"/>
  <c r="N203" i="1"/>
  <c r="O203" i="1"/>
  <c r="P203" i="1"/>
  <c r="M204" i="1"/>
  <c r="N204" i="1"/>
  <c r="O204" i="1"/>
  <c r="P204" i="1"/>
  <c r="M205" i="1"/>
  <c r="N205" i="1"/>
  <c r="O205" i="1"/>
  <c r="P205" i="1"/>
  <c r="M206" i="1"/>
  <c r="N206" i="1"/>
  <c r="O206" i="1"/>
  <c r="P206" i="1"/>
  <c r="M207" i="1"/>
  <c r="N207" i="1"/>
  <c r="O207" i="1"/>
  <c r="P207" i="1"/>
  <c r="M208" i="1"/>
  <c r="N208" i="1"/>
  <c r="O208" i="1"/>
  <c r="P208" i="1"/>
  <c r="M209" i="1"/>
  <c r="N209" i="1"/>
  <c r="O209" i="1"/>
  <c r="P209" i="1"/>
  <c r="M210" i="1"/>
  <c r="N210" i="1"/>
  <c r="O210" i="1"/>
  <c r="P210" i="1"/>
  <c r="M211" i="1"/>
  <c r="N211" i="1"/>
  <c r="O211" i="1"/>
  <c r="P211" i="1"/>
  <c r="M212" i="1"/>
  <c r="N212" i="1"/>
  <c r="O212" i="1"/>
  <c r="P212" i="1"/>
  <c r="M213" i="1"/>
  <c r="N213" i="1"/>
  <c r="O213" i="1"/>
  <c r="P213" i="1"/>
  <c r="M214" i="1"/>
  <c r="N214" i="1"/>
  <c r="O214" i="1"/>
  <c r="P214" i="1"/>
  <c r="M215" i="1"/>
  <c r="N215" i="1"/>
  <c r="O215" i="1"/>
  <c r="P215" i="1"/>
  <c r="M216" i="1"/>
  <c r="N216" i="1"/>
  <c r="O216" i="1"/>
  <c r="P216" i="1"/>
  <c r="M217" i="1"/>
  <c r="N217" i="1"/>
  <c r="O217" i="1"/>
  <c r="P217" i="1"/>
  <c r="M218" i="1"/>
  <c r="N218" i="1"/>
  <c r="O218" i="1"/>
  <c r="P218" i="1"/>
  <c r="M219" i="1"/>
  <c r="N219" i="1"/>
  <c r="O219" i="1"/>
  <c r="P219" i="1"/>
  <c r="M220" i="1"/>
  <c r="N220" i="1"/>
  <c r="O220" i="1"/>
  <c r="P220" i="1"/>
  <c r="M221" i="1"/>
  <c r="N221" i="1"/>
  <c r="O221" i="1"/>
  <c r="P221" i="1"/>
  <c r="M222" i="1"/>
  <c r="N222" i="1"/>
  <c r="O222" i="1"/>
  <c r="P222" i="1"/>
  <c r="M223" i="1"/>
  <c r="N223" i="1"/>
  <c r="O223" i="1"/>
  <c r="P223" i="1"/>
  <c r="M224" i="1"/>
  <c r="N224" i="1"/>
  <c r="O224" i="1"/>
  <c r="P224" i="1"/>
  <c r="M225" i="1"/>
  <c r="N225" i="1"/>
  <c r="O225" i="1"/>
  <c r="P225" i="1"/>
  <c r="M226" i="1"/>
  <c r="N226" i="1"/>
  <c r="O226" i="1"/>
  <c r="P226" i="1"/>
  <c r="M227" i="1"/>
  <c r="N227" i="1"/>
  <c r="O227" i="1"/>
  <c r="P227" i="1"/>
  <c r="M228" i="1"/>
  <c r="N228" i="1"/>
  <c r="O228" i="1"/>
  <c r="P228" i="1"/>
  <c r="M229" i="1"/>
  <c r="N229" i="1"/>
  <c r="O229" i="1"/>
  <c r="P229" i="1"/>
  <c r="M230" i="1"/>
  <c r="N230" i="1"/>
  <c r="O230" i="1"/>
  <c r="P230" i="1"/>
  <c r="M231" i="1"/>
  <c r="N231" i="1"/>
  <c r="O231" i="1"/>
  <c r="P231" i="1"/>
  <c r="M232" i="1"/>
  <c r="N232" i="1"/>
  <c r="O232" i="1"/>
  <c r="P232" i="1"/>
  <c r="M233" i="1"/>
  <c r="N233" i="1"/>
  <c r="O233" i="1"/>
  <c r="P233" i="1"/>
  <c r="M234" i="1"/>
  <c r="N234" i="1"/>
  <c r="O234" i="1"/>
  <c r="P234" i="1"/>
  <c r="M235" i="1"/>
  <c r="N235" i="1"/>
  <c r="O235" i="1"/>
  <c r="P235" i="1"/>
  <c r="M236" i="1"/>
  <c r="N236" i="1"/>
  <c r="O236" i="1"/>
  <c r="P236" i="1"/>
  <c r="M237" i="1"/>
  <c r="N237" i="1"/>
  <c r="O237" i="1"/>
  <c r="P237" i="1"/>
  <c r="M238" i="1"/>
  <c r="N238" i="1"/>
  <c r="O238" i="1"/>
  <c r="P238" i="1"/>
  <c r="M239" i="1"/>
  <c r="N239" i="1"/>
  <c r="O239" i="1"/>
  <c r="P239" i="1"/>
  <c r="M240" i="1"/>
  <c r="N240" i="1"/>
  <c r="O240" i="1"/>
  <c r="P240" i="1"/>
  <c r="M241" i="1"/>
  <c r="N241" i="1"/>
  <c r="O241" i="1"/>
  <c r="P241" i="1"/>
  <c r="M242" i="1"/>
  <c r="N242" i="1"/>
  <c r="O242" i="1"/>
  <c r="P242" i="1"/>
  <c r="M243" i="1"/>
  <c r="N243" i="1"/>
  <c r="O243" i="1"/>
  <c r="P243" i="1"/>
  <c r="M244" i="1"/>
  <c r="N244" i="1"/>
  <c r="O244" i="1"/>
  <c r="P244" i="1"/>
  <c r="M245" i="1"/>
  <c r="N245" i="1"/>
  <c r="O245" i="1"/>
  <c r="P245" i="1"/>
  <c r="M246" i="1"/>
  <c r="N246" i="1"/>
  <c r="O246" i="1"/>
  <c r="P246" i="1"/>
  <c r="M247" i="1"/>
  <c r="N247" i="1"/>
  <c r="O247" i="1"/>
  <c r="P247" i="1"/>
  <c r="M248" i="1"/>
  <c r="N248" i="1"/>
  <c r="O248" i="1"/>
  <c r="P248" i="1"/>
  <c r="M249" i="1"/>
  <c r="N249" i="1"/>
  <c r="O249" i="1"/>
  <c r="P249" i="1"/>
  <c r="M250" i="1"/>
  <c r="N250" i="1"/>
  <c r="O250" i="1"/>
  <c r="P250" i="1"/>
  <c r="M251" i="1"/>
  <c r="N251" i="1"/>
  <c r="O251" i="1"/>
  <c r="P251" i="1"/>
  <c r="M252" i="1"/>
  <c r="N252" i="1"/>
  <c r="O252" i="1"/>
  <c r="P252" i="1"/>
  <c r="M253" i="1"/>
  <c r="N253" i="1"/>
  <c r="O253" i="1"/>
  <c r="P253" i="1"/>
  <c r="M254" i="1"/>
  <c r="N254" i="1"/>
  <c r="O254" i="1"/>
  <c r="P254" i="1"/>
  <c r="M255" i="1"/>
  <c r="N255" i="1"/>
  <c r="O255" i="1"/>
  <c r="P255" i="1"/>
  <c r="M256" i="1"/>
  <c r="N256" i="1"/>
  <c r="O256" i="1"/>
  <c r="P256" i="1"/>
  <c r="M257" i="1"/>
  <c r="N257" i="1"/>
  <c r="O257" i="1"/>
  <c r="P257" i="1"/>
  <c r="M258" i="1"/>
  <c r="N258" i="1"/>
  <c r="O258" i="1"/>
  <c r="P258" i="1"/>
  <c r="M259" i="1"/>
  <c r="N259" i="1"/>
  <c r="O259" i="1"/>
  <c r="P259" i="1"/>
  <c r="M260" i="1"/>
  <c r="N260" i="1"/>
  <c r="O260" i="1"/>
  <c r="P260" i="1"/>
  <c r="M261" i="1"/>
  <c r="N261" i="1"/>
  <c r="O261" i="1"/>
  <c r="P261" i="1"/>
  <c r="M262" i="1"/>
  <c r="N262" i="1"/>
  <c r="O262" i="1"/>
  <c r="P262" i="1"/>
  <c r="M263" i="1"/>
  <c r="N263" i="1"/>
  <c r="O263" i="1"/>
  <c r="P263" i="1"/>
  <c r="M264" i="1"/>
  <c r="N264" i="1"/>
  <c r="O264" i="1"/>
  <c r="P264" i="1"/>
  <c r="M265" i="1"/>
  <c r="N265" i="1"/>
  <c r="O265" i="1"/>
  <c r="P265" i="1"/>
  <c r="M266" i="1"/>
  <c r="N266" i="1"/>
  <c r="O266" i="1"/>
  <c r="P266" i="1"/>
  <c r="M267" i="1"/>
  <c r="N267" i="1"/>
  <c r="O267" i="1"/>
  <c r="P267" i="1"/>
  <c r="M268" i="1"/>
  <c r="N268" i="1"/>
  <c r="O268" i="1"/>
  <c r="P268" i="1"/>
  <c r="M269" i="1"/>
  <c r="N269" i="1"/>
  <c r="O269" i="1"/>
  <c r="P269" i="1"/>
  <c r="M270" i="1"/>
  <c r="N270" i="1"/>
  <c r="O270" i="1"/>
  <c r="P270" i="1"/>
  <c r="M271" i="1"/>
  <c r="N271" i="1"/>
  <c r="O271" i="1"/>
  <c r="P271" i="1"/>
  <c r="M272" i="1"/>
  <c r="N272" i="1"/>
  <c r="O272" i="1"/>
  <c r="P272" i="1"/>
  <c r="M273" i="1"/>
  <c r="N273" i="1"/>
  <c r="O273" i="1"/>
  <c r="P273" i="1"/>
  <c r="M274" i="1"/>
  <c r="N274" i="1"/>
  <c r="O274" i="1"/>
  <c r="P274" i="1"/>
  <c r="M275" i="1"/>
  <c r="N275" i="1"/>
  <c r="O275" i="1"/>
  <c r="P275" i="1"/>
  <c r="M276" i="1"/>
  <c r="N276" i="1"/>
  <c r="O276" i="1"/>
  <c r="P276" i="1"/>
  <c r="M277" i="1"/>
  <c r="N277" i="1"/>
  <c r="O277" i="1"/>
  <c r="P277" i="1"/>
  <c r="M278" i="1"/>
  <c r="N278" i="1"/>
  <c r="O278" i="1"/>
  <c r="P278" i="1"/>
  <c r="M279" i="1"/>
  <c r="N279" i="1"/>
  <c r="O279" i="1"/>
  <c r="P279" i="1"/>
  <c r="M280" i="1"/>
  <c r="N280" i="1"/>
  <c r="O280" i="1"/>
  <c r="P280" i="1"/>
  <c r="M281" i="1"/>
  <c r="N281" i="1"/>
  <c r="O281" i="1"/>
  <c r="P281" i="1"/>
  <c r="M282" i="1"/>
  <c r="N282" i="1"/>
  <c r="O282" i="1"/>
  <c r="P282" i="1"/>
  <c r="M283" i="1"/>
  <c r="N283" i="1"/>
  <c r="O283" i="1"/>
  <c r="P283" i="1"/>
  <c r="M284" i="1"/>
  <c r="N284" i="1"/>
  <c r="O284" i="1"/>
  <c r="P284" i="1"/>
  <c r="M285" i="1"/>
  <c r="N285" i="1"/>
  <c r="O285" i="1"/>
  <c r="P285" i="1"/>
  <c r="M286" i="1"/>
  <c r="N286" i="1"/>
  <c r="O286" i="1"/>
  <c r="P286" i="1"/>
  <c r="M287" i="1"/>
  <c r="N287" i="1"/>
  <c r="O287" i="1"/>
  <c r="P287" i="1"/>
  <c r="M288" i="1"/>
  <c r="N288" i="1"/>
  <c r="O288" i="1"/>
  <c r="P288" i="1"/>
  <c r="M289" i="1"/>
  <c r="N289" i="1"/>
  <c r="O289" i="1"/>
  <c r="P289" i="1"/>
  <c r="M290" i="1"/>
  <c r="N290" i="1"/>
  <c r="O290" i="1"/>
  <c r="P290" i="1"/>
  <c r="M291" i="1"/>
  <c r="N291" i="1"/>
  <c r="O291" i="1"/>
  <c r="P291" i="1"/>
  <c r="M292" i="1"/>
  <c r="N292" i="1"/>
  <c r="O292" i="1"/>
  <c r="P292" i="1"/>
  <c r="M293" i="1"/>
  <c r="N293" i="1"/>
  <c r="O293" i="1"/>
  <c r="P293" i="1"/>
  <c r="M294" i="1"/>
  <c r="N294" i="1"/>
  <c r="O294" i="1"/>
  <c r="P294" i="1"/>
  <c r="M295" i="1"/>
  <c r="N295" i="1"/>
  <c r="O295" i="1"/>
  <c r="P295" i="1"/>
  <c r="M296" i="1"/>
  <c r="N296" i="1"/>
  <c r="O296" i="1"/>
  <c r="P296" i="1"/>
  <c r="M297" i="1"/>
  <c r="N297" i="1"/>
  <c r="O297" i="1"/>
  <c r="P297" i="1"/>
  <c r="M298" i="1"/>
  <c r="N298" i="1"/>
  <c r="O298" i="1"/>
  <c r="P298" i="1"/>
  <c r="M299" i="1"/>
  <c r="N299" i="1"/>
  <c r="O299" i="1"/>
  <c r="P299" i="1"/>
  <c r="M300" i="1"/>
  <c r="N300" i="1"/>
  <c r="O300" i="1"/>
  <c r="P300" i="1"/>
  <c r="M301" i="1"/>
  <c r="N301" i="1"/>
  <c r="O301" i="1"/>
  <c r="P301" i="1"/>
  <c r="M302" i="1"/>
  <c r="N302" i="1"/>
  <c r="O302" i="1"/>
  <c r="P302" i="1"/>
  <c r="M303" i="1"/>
  <c r="N303" i="1"/>
  <c r="O303" i="1"/>
  <c r="P303" i="1"/>
  <c r="M304" i="1"/>
  <c r="N304" i="1"/>
  <c r="O304" i="1"/>
  <c r="P304" i="1"/>
  <c r="M305" i="1"/>
  <c r="N305" i="1"/>
  <c r="O305" i="1"/>
  <c r="P305" i="1"/>
  <c r="M306" i="1"/>
  <c r="N306" i="1"/>
  <c r="O306" i="1"/>
  <c r="P306" i="1"/>
  <c r="M307" i="1"/>
  <c r="N307" i="1"/>
  <c r="O307" i="1"/>
  <c r="P307" i="1"/>
  <c r="M308" i="1"/>
  <c r="N308" i="1"/>
  <c r="O308" i="1"/>
  <c r="P308" i="1"/>
  <c r="M309" i="1"/>
  <c r="N309" i="1"/>
  <c r="O309" i="1"/>
  <c r="P309" i="1"/>
  <c r="M310" i="1"/>
  <c r="N310" i="1"/>
  <c r="O310" i="1"/>
  <c r="P310" i="1"/>
  <c r="M311" i="1"/>
  <c r="N311" i="1"/>
  <c r="O311" i="1"/>
  <c r="P311" i="1"/>
  <c r="M312" i="1"/>
  <c r="N312" i="1"/>
  <c r="O312" i="1"/>
  <c r="P312" i="1"/>
  <c r="M313" i="1"/>
  <c r="N313" i="1"/>
  <c r="O313" i="1"/>
  <c r="P313" i="1"/>
  <c r="M314" i="1"/>
  <c r="N314" i="1"/>
  <c r="O314" i="1"/>
  <c r="P314" i="1"/>
  <c r="M315" i="1"/>
  <c r="N315" i="1"/>
  <c r="O315" i="1"/>
  <c r="P315" i="1"/>
  <c r="M316" i="1"/>
  <c r="N316" i="1"/>
  <c r="O316" i="1"/>
  <c r="P316" i="1"/>
  <c r="M317" i="1"/>
  <c r="N317" i="1"/>
  <c r="O317" i="1"/>
  <c r="P317" i="1"/>
  <c r="M318" i="1"/>
  <c r="N318" i="1"/>
  <c r="O318" i="1"/>
  <c r="P318" i="1"/>
  <c r="M319" i="1"/>
  <c r="N319" i="1"/>
  <c r="O319" i="1"/>
  <c r="P319" i="1"/>
  <c r="M320" i="1"/>
  <c r="N320" i="1"/>
  <c r="O320" i="1"/>
  <c r="P320" i="1"/>
  <c r="M321" i="1"/>
  <c r="N321" i="1"/>
  <c r="O321" i="1"/>
  <c r="P321" i="1"/>
  <c r="M322" i="1"/>
  <c r="N322" i="1"/>
  <c r="O322" i="1"/>
  <c r="P322" i="1"/>
  <c r="M323" i="1"/>
  <c r="N323" i="1"/>
  <c r="O323" i="1"/>
  <c r="P323" i="1"/>
  <c r="M324" i="1"/>
  <c r="N324" i="1"/>
  <c r="O324" i="1"/>
  <c r="P324" i="1"/>
  <c r="M325" i="1"/>
  <c r="N325" i="1"/>
  <c r="O325" i="1"/>
  <c r="P325" i="1"/>
  <c r="M326" i="1"/>
  <c r="N326" i="1"/>
  <c r="O326" i="1"/>
  <c r="P326" i="1"/>
  <c r="M327" i="1"/>
  <c r="N327" i="1"/>
  <c r="O327" i="1"/>
  <c r="P327" i="1"/>
  <c r="M328" i="1"/>
  <c r="N328" i="1"/>
  <c r="O328" i="1"/>
  <c r="P328" i="1"/>
  <c r="M329" i="1"/>
  <c r="N329" i="1"/>
  <c r="O329" i="1"/>
  <c r="P329" i="1"/>
  <c r="M330" i="1"/>
  <c r="N330" i="1"/>
  <c r="O330" i="1"/>
  <c r="P330" i="1"/>
  <c r="M331" i="1"/>
  <c r="N331" i="1"/>
  <c r="O331" i="1"/>
  <c r="P331" i="1"/>
  <c r="M332" i="1"/>
  <c r="N332" i="1"/>
  <c r="O332" i="1"/>
  <c r="P332" i="1"/>
  <c r="M333" i="1"/>
  <c r="N333" i="1"/>
  <c r="O333" i="1"/>
  <c r="P333" i="1"/>
  <c r="M334" i="1"/>
  <c r="N334" i="1"/>
  <c r="O334" i="1"/>
  <c r="P334" i="1"/>
  <c r="M335" i="1"/>
  <c r="N335" i="1"/>
  <c r="O335" i="1"/>
  <c r="P335" i="1"/>
  <c r="M336" i="1"/>
  <c r="N336" i="1"/>
  <c r="O336" i="1"/>
  <c r="P336" i="1"/>
  <c r="M337" i="1"/>
  <c r="N337" i="1"/>
  <c r="O337" i="1"/>
  <c r="P337" i="1"/>
  <c r="M338" i="1"/>
  <c r="N338" i="1"/>
  <c r="O338" i="1"/>
  <c r="P338" i="1"/>
  <c r="M339" i="1"/>
  <c r="N339" i="1"/>
  <c r="O339" i="1"/>
  <c r="P339" i="1"/>
  <c r="M340" i="1"/>
  <c r="N340" i="1"/>
  <c r="O340" i="1"/>
  <c r="P340" i="1"/>
  <c r="M341" i="1"/>
  <c r="N341" i="1"/>
  <c r="O341" i="1"/>
  <c r="P341" i="1"/>
  <c r="M342" i="1"/>
  <c r="N342" i="1"/>
  <c r="O342" i="1"/>
  <c r="P342" i="1"/>
  <c r="M343" i="1"/>
  <c r="N343" i="1"/>
  <c r="O343" i="1"/>
  <c r="P343" i="1"/>
  <c r="M344" i="1"/>
  <c r="N344" i="1"/>
  <c r="O344" i="1"/>
  <c r="P344" i="1"/>
  <c r="M345" i="1"/>
  <c r="N345" i="1"/>
  <c r="O345" i="1"/>
  <c r="P345" i="1"/>
  <c r="M346" i="1"/>
  <c r="N346" i="1"/>
  <c r="O346" i="1"/>
  <c r="P346" i="1"/>
  <c r="M347" i="1"/>
  <c r="N347" i="1"/>
  <c r="O347" i="1"/>
  <c r="P347" i="1"/>
  <c r="M348" i="1"/>
  <c r="N348" i="1"/>
  <c r="O348" i="1"/>
  <c r="P348" i="1"/>
  <c r="M349" i="1"/>
  <c r="N349" i="1"/>
  <c r="O349" i="1"/>
  <c r="P349" i="1"/>
  <c r="M350" i="1"/>
  <c r="N350" i="1"/>
  <c r="O350" i="1"/>
  <c r="P350" i="1"/>
  <c r="M351" i="1"/>
  <c r="N351" i="1"/>
  <c r="O351" i="1"/>
  <c r="P351" i="1"/>
  <c r="M352" i="1"/>
  <c r="N352" i="1"/>
  <c r="O352" i="1"/>
  <c r="P352" i="1"/>
  <c r="M353" i="1"/>
  <c r="N353" i="1"/>
  <c r="O353" i="1"/>
  <c r="P353" i="1"/>
  <c r="M354" i="1"/>
  <c r="N354" i="1"/>
  <c r="O354" i="1"/>
  <c r="P354" i="1"/>
  <c r="M355" i="1"/>
  <c r="N355" i="1"/>
  <c r="O355" i="1"/>
  <c r="P355" i="1"/>
  <c r="M356" i="1"/>
  <c r="N356" i="1"/>
  <c r="O356" i="1"/>
  <c r="P356" i="1"/>
  <c r="M357" i="1"/>
  <c r="N357" i="1"/>
  <c r="O357" i="1"/>
  <c r="P357" i="1"/>
  <c r="M358" i="1"/>
  <c r="N358" i="1"/>
  <c r="O358" i="1"/>
  <c r="P358" i="1"/>
  <c r="M359" i="1"/>
  <c r="N359" i="1"/>
  <c r="O359" i="1"/>
  <c r="P359" i="1"/>
  <c r="M360" i="1"/>
  <c r="N360" i="1"/>
  <c r="O360" i="1"/>
  <c r="P360" i="1"/>
  <c r="M361" i="1"/>
  <c r="N361" i="1"/>
  <c r="O361" i="1"/>
  <c r="P361" i="1"/>
  <c r="M362" i="1"/>
  <c r="N362" i="1"/>
  <c r="O362" i="1"/>
  <c r="P362" i="1"/>
  <c r="M363" i="1"/>
  <c r="N363" i="1"/>
  <c r="O363" i="1"/>
  <c r="P363" i="1"/>
  <c r="M364" i="1"/>
  <c r="N364" i="1"/>
  <c r="O364" i="1"/>
  <c r="P364" i="1"/>
  <c r="M365" i="1"/>
  <c r="N365" i="1"/>
  <c r="O365" i="1"/>
  <c r="P365" i="1"/>
  <c r="M366" i="1"/>
  <c r="N366" i="1"/>
  <c r="O366" i="1"/>
  <c r="P366" i="1"/>
  <c r="M367" i="1"/>
  <c r="N367" i="1"/>
  <c r="O367" i="1"/>
  <c r="P367" i="1"/>
  <c r="M368" i="1"/>
  <c r="N368" i="1"/>
  <c r="O368" i="1"/>
  <c r="P368" i="1"/>
  <c r="M369" i="1"/>
  <c r="N369" i="1"/>
  <c r="O369" i="1"/>
  <c r="P369" i="1"/>
  <c r="M370" i="1"/>
  <c r="N370" i="1"/>
  <c r="O370" i="1"/>
  <c r="P370" i="1"/>
  <c r="M371" i="1"/>
  <c r="N371" i="1"/>
  <c r="O371" i="1"/>
  <c r="P371" i="1"/>
  <c r="M372" i="1"/>
  <c r="N372" i="1"/>
  <c r="O372" i="1"/>
  <c r="P372" i="1"/>
  <c r="M373" i="1"/>
  <c r="N373" i="1"/>
  <c r="O373" i="1"/>
  <c r="P373" i="1"/>
  <c r="M374" i="1"/>
  <c r="N374" i="1"/>
  <c r="O374" i="1"/>
  <c r="P374" i="1"/>
  <c r="M375" i="1"/>
  <c r="N375" i="1"/>
  <c r="O375" i="1"/>
  <c r="P375" i="1"/>
  <c r="M376" i="1"/>
  <c r="N376" i="1"/>
  <c r="O376" i="1"/>
  <c r="P376" i="1"/>
  <c r="M377" i="1"/>
  <c r="N377" i="1"/>
  <c r="O377" i="1"/>
  <c r="P377" i="1"/>
  <c r="M378" i="1"/>
  <c r="N378" i="1"/>
  <c r="O378" i="1"/>
  <c r="P378" i="1"/>
  <c r="M379" i="1"/>
  <c r="N379" i="1"/>
  <c r="O379" i="1"/>
  <c r="P379" i="1"/>
  <c r="M380" i="1"/>
  <c r="N380" i="1"/>
  <c r="O380" i="1"/>
  <c r="P380" i="1"/>
  <c r="M381" i="1"/>
  <c r="N381" i="1"/>
  <c r="O381" i="1"/>
  <c r="P381" i="1"/>
  <c r="M382" i="1"/>
  <c r="N382" i="1"/>
  <c r="O382" i="1"/>
  <c r="P382" i="1"/>
  <c r="M383" i="1"/>
  <c r="N383" i="1"/>
  <c r="O383" i="1"/>
  <c r="P383" i="1"/>
  <c r="M384" i="1"/>
  <c r="N384" i="1"/>
  <c r="O384" i="1"/>
  <c r="P384" i="1"/>
  <c r="M385" i="1"/>
  <c r="N385" i="1"/>
  <c r="O385" i="1"/>
  <c r="P385" i="1"/>
  <c r="M386" i="1"/>
  <c r="N386" i="1"/>
  <c r="O386" i="1"/>
  <c r="P386" i="1"/>
  <c r="M387" i="1"/>
  <c r="N387" i="1"/>
  <c r="O387" i="1"/>
  <c r="P387" i="1"/>
  <c r="M388" i="1"/>
  <c r="N388" i="1"/>
  <c r="O388" i="1"/>
  <c r="P388" i="1"/>
  <c r="M389" i="1"/>
  <c r="N389" i="1"/>
  <c r="O389" i="1"/>
  <c r="P389" i="1"/>
  <c r="M390" i="1"/>
  <c r="N390" i="1"/>
  <c r="O390" i="1"/>
  <c r="P390" i="1"/>
  <c r="M391" i="1"/>
  <c r="N391" i="1"/>
  <c r="O391" i="1"/>
  <c r="P391" i="1"/>
  <c r="M392" i="1"/>
  <c r="N392" i="1"/>
  <c r="O392" i="1"/>
  <c r="P392" i="1"/>
  <c r="M393" i="1"/>
  <c r="N393" i="1"/>
  <c r="O393" i="1"/>
  <c r="P393" i="1"/>
  <c r="M394" i="1"/>
  <c r="N394" i="1"/>
  <c r="O394" i="1"/>
  <c r="P394" i="1"/>
  <c r="M395" i="1"/>
  <c r="N395" i="1"/>
  <c r="O395" i="1"/>
  <c r="P395" i="1"/>
  <c r="M396" i="1"/>
  <c r="N396" i="1"/>
  <c r="O396" i="1"/>
  <c r="P396" i="1"/>
  <c r="M397" i="1"/>
  <c r="N397" i="1"/>
  <c r="O397" i="1"/>
  <c r="P397" i="1"/>
  <c r="M398" i="1"/>
  <c r="N398" i="1"/>
  <c r="O398" i="1"/>
  <c r="P398" i="1"/>
  <c r="M399" i="1"/>
  <c r="N399" i="1"/>
  <c r="O399" i="1"/>
  <c r="P399" i="1"/>
  <c r="M400" i="1"/>
  <c r="N400" i="1"/>
  <c r="O400" i="1"/>
  <c r="P400" i="1"/>
  <c r="M401" i="1"/>
  <c r="N401" i="1"/>
  <c r="O401" i="1"/>
  <c r="P401" i="1"/>
  <c r="M402" i="1"/>
  <c r="N402" i="1"/>
  <c r="O402" i="1"/>
  <c r="P402" i="1"/>
  <c r="M403" i="1"/>
  <c r="N403" i="1"/>
  <c r="O403" i="1"/>
  <c r="P403" i="1"/>
  <c r="M404" i="1"/>
  <c r="N404" i="1"/>
  <c r="O404" i="1"/>
  <c r="P404" i="1"/>
  <c r="M405" i="1"/>
  <c r="N405" i="1"/>
  <c r="O405" i="1"/>
  <c r="P405" i="1"/>
  <c r="M406" i="1"/>
  <c r="N406" i="1"/>
  <c r="O406" i="1"/>
  <c r="P406" i="1"/>
  <c r="M407" i="1"/>
  <c r="N407" i="1"/>
  <c r="O407" i="1"/>
  <c r="P407" i="1"/>
  <c r="M408" i="1"/>
  <c r="N408" i="1"/>
  <c r="O408" i="1"/>
  <c r="P408" i="1"/>
  <c r="M409" i="1"/>
  <c r="N409" i="1"/>
  <c r="O409" i="1"/>
  <c r="P409" i="1"/>
  <c r="M410" i="1"/>
  <c r="N410" i="1"/>
  <c r="O410" i="1"/>
  <c r="P410" i="1"/>
  <c r="M411" i="1"/>
  <c r="N411" i="1"/>
  <c r="O411" i="1"/>
  <c r="P411" i="1"/>
  <c r="M412" i="1"/>
  <c r="N412" i="1"/>
  <c r="O412" i="1"/>
  <c r="P412" i="1"/>
  <c r="M413" i="1"/>
  <c r="N413" i="1"/>
  <c r="O413" i="1"/>
  <c r="P413" i="1"/>
  <c r="M414" i="1"/>
  <c r="N414" i="1"/>
  <c r="O414" i="1"/>
  <c r="P414" i="1"/>
  <c r="M415" i="1"/>
  <c r="N415" i="1"/>
  <c r="O415" i="1"/>
  <c r="P415" i="1"/>
  <c r="M416" i="1"/>
  <c r="N416" i="1"/>
  <c r="O416" i="1"/>
  <c r="P416" i="1"/>
  <c r="M417" i="1"/>
  <c r="N417" i="1"/>
  <c r="O417" i="1"/>
  <c r="P417" i="1"/>
  <c r="M418" i="1"/>
  <c r="N418" i="1"/>
  <c r="O418" i="1"/>
  <c r="P418" i="1"/>
  <c r="M419" i="1"/>
  <c r="N419" i="1"/>
  <c r="O419" i="1"/>
  <c r="P419" i="1"/>
  <c r="M420" i="1"/>
  <c r="N420" i="1"/>
  <c r="O420" i="1"/>
  <c r="P420" i="1"/>
  <c r="M421" i="1"/>
  <c r="N421" i="1"/>
  <c r="O421" i="1"/>
  <c r="P421" i="1"/>
  <c r="M422" i="1"/>
  <c r="N422" i="1"/>
  <c r="O422" i="1"/>
  <c r="P422" i="1"/>
  <c r="M423" i="1"/>
  <c r="N423" i="1"/>
  <c r="O423" i="1"/>
  <c r="P423" i="1"/>
  <c r="M424" i="1"/>
  <c r="N424" i="1"/>
  <c r="O424" i="1"/>
  <c r="P424" i="1"/>
  <c r="M425" i="1"/>
  <c r="N425" i="1"/>
  <c r="O425" i="1"/>
  <c r="P425" i="1"/>
  <c r="M426" i="1"/>
  <c r="N426" i="1"/>
  <c r="O426" i="1"/>
  <c r="P426" i="1"/>
  <c r="M427" i="1"/>
  <c r="N427" i="1"/>
  <c r="O427" i="1"/>
  <c r="P427" i="1"/>
  <c r="M428" i="1"/>
  <c r="N428" i="1"/>
  <c r="O428" i="1"/>
  <c r="P428" i="1"/>
  <c r="M429" i="1"/>
  <c r="N429" i="1"/>
  <c r="O429" i="1"/>
  <c r="P429" i="1"/>
  <c r="M430" i="1"/>
  <c r="N430" i="1"/>
  <c r="O430" i="1"/>
  <c r="P430" i="1"/>
  <c r="M431" i="1"/>
  <c r="N431" i="1"/>
  <c r="O431" i="1"/>
  <c r="P431" i="1"/>
  <c r="M432" i="1"/>
  <c r="N432" i="1"/>
  <c r="O432" i="1"/>
  <c r="P432" i="1"/>
  <c r="M433" i="1"/>
  <c r="N433" i="1"/>
  <c r="O433" i="1"/>
  <c r="P433" i="1"/>
  <c r="M434" i="1"/>
  <c r="N434" i="1"/>
  <c r="O434" i="1"/>
  <c r="P434" i="1"/>
  <c r="M435" i="1"/>
  <c r="N435" i="1"/>
  <c r="O435" i="1"/>
  <c r="P435" i="1"/>
  <c r="M436" i="1"/>
  <c r="N436" i="1"/>
  <c r="O436" i="1"/>
  <c r="P436" i="1"/>
  <c r="M437" i="1"/>
  <c r="N437" i="1"/>
  <c r="O437" i="1"/>
  <c r="P437" i="1"/>
  <c r="M438" i="1"/>
  <c r="N438" i="1"/>
  <c r="O438" i="1"/>
  <c r="P438" i="1"/>
  <c r="M439" i="1"/>
  <c r="N439" i="1"/>
  <c r="O439" i="1"/>
  <c r="P439" i="1"/>
  <c r="M440" i="1"/>
  <c r="N440" i="1"/>
  <c r="O440" i="1"/>
  <c r="P440" i="1"/>
  <c r="M441" i="1"/>
  <c r="N441" i="1"/>
  <c r="O441" i="1"/>
  <c r="P441" i="1"/>
  <c r="M442" i="1"/>
  <c r="N442" i="1"/>
  <c r="O442" i="1"/>
  <c r="P442" i="1"/>
  <c r="M443" i="1"/>
  <c r="N443" i="1"/>
  <c r="O443" i="1"/>
  <c r="P443" i="1"/>
  <c r="M444" i="1"/>
  <c r="N444" i="1"/>
  <c r="O444" i="1"/>
  <c r="P444" i="1"/>
  <c r="M445" i="1"/>
  <c r="N445" i="1"/>
  <c r="O445" i="1"/>
  <c r="P445" i="1"/>
  <c r="M446" i="1"/>
  <c r="N446" i="1"/>
  <c r="O446" i="1"/>
  <c r="P446" i="1"/>
  <c r="M447" i="1"/>
  <c r="N447" i="1"/>
  <c r="O447" i="1"/>
  <c r="P447" i="1"/>
  <c r="M448" i="1"/>
  <c r="N448" i="1"/>
  <c r="O448" i="1"/>
  <c r="P448" i="1"/>
  <c r="M449" i="1"/>
  <c r="N449" i="1"/>
  <c r="O449" i="1"/>
  <c r="P449" i="1"/>
  <c r="M450" i="1"/>
  <c r="N450" i="1"/>
  <c r="O450" i="1"/>
  <c r="P450" i="1"/>
  <c r="M451" i="1"/>
  <c r="N451" i="1"/>
  <c r="O451" i="1"/>
  <c r="P451" i="1"/>
  <c r="M452" i="1"/>
  <c r="N452" i="1"/>
  <c r="O452" i="1"/>
  <c r="P452" i="1"/>
  <c r="M453" i="1"/>
  <c r="N453" i="1"/>
  <c r="O453" i="1"/>
  <c r="P453" i="1"/>
  <c r="M454" i="1"/>
  <c r="N454" i="1"/>
  <c r="O454" i="1"/>
  <c r="P454" i="1"/>
  <c r="M455" i="1"/>
  <c r="N455" i="1"/>
  <c r="O455" i="1"/>
  <c r="P455" i="1"/>
  <c r="M456" i="1"/>
  <c r="N456" i="1"/>
  <c r="O456" i="1"/>
  <c r="P456" i="1"/>
  <c r="M457" i="1"/>
  <c r="N457" i="1"/>
  <c r="O457" i="1"/>
  <c r="P457" i="1"/>
  <c r="M458" i="1"/>
  <c r="N458" i="1"/>
  <c r="O458" i="1"/>
  <c r="P458" i="1"/>
  <c r="M459" i="1"/>
  <c r="N459" i="1"/>
  <c r="O459" i="1"/>
  <c r="P459" i="1"/>
  <c r="M460" i="1"/>
  <c r="N460" i="1"/>
  <c r="O460" i="1"/>
  <c r="P460" i="1"/>
  <c r="M461" i="1"/>
  <c r="N461" i="1"/>
  <c r="O461" i="1"/>
  <c r="P461" i="1"/>
  <c r="M462" i="1"/>
  <c r="N462" i="1"/>
  <c r="O462" i="1"/>
  <c r="P462" i="1"/>
  <c r="M463" i="1"/>
  <c r="N463" i="1"/>
  <c r="O463" i="1"/>
  <c r="P463" i="1"/>
  <c r="M464" i="1"/>
  <c r="N464" i="1"/>
  <c r="O464" i="1"/>
  <c r="P464" i="1"/>
  <c r="M465" i="1"/>
  <c r="N465" i="1"/>
  <c r="O465" i="1"/>
  <c r="P465" i="1"/>
  <c r="M466" i="1"/>
  <c r="N466" i="1"/>
  <c r="O466" i="1"/>
  <c r="P466" i="1"/>
  <c r="M467" i="1"/>
  <c r="N467" i="1"/>
  <c r="O467" i="1"/>
  <c r="P467" i="1"/>
  <c r="M468" i="1"/>
  <c r="N468" i="1"/>
  <c r="O468" i="1"/>
  <c r="P468" i="1"/>
  <c r="M469" i="1"/>
  <c r="N469" i="1"/>
  <c r="O469" i="1"/>
  <c r="P469" i="1"/>
  <c r="M470" i="1"/>
  <c r="N470" i="1"/>
  <c r="O470" i="1"/>
  <c r="P470" i="1"/>
  <c r="M471" i="1"/>
  <c r="N471" i="1"/>
  <c r="O471" i="1"/>
  <c r="P471" i="1"/>
  <c r="M472" i="1"/>
  <c r="N472" i="1"/>
  <c r="O472" i="1"/>
  <c r="P472" i="1"/>
  <c r="M473" i="1"/>
  <c r="N473" i="1"/>
  <c r="O473" i="1"/>
  <c r="P473" i="1"/>
  <c r="M474" i="1"/>
  <c r="N474" i="1"/>
  <c r="O474" i="1"/>
  <c r="P474" i="1"/>
  <c r="M475" i="1"/>
  <c r="N475" i="1"/>
  <c r="O475" i="1"/>
  <c r="P475" i="1"/>
  <c r="M476" i="1"/>
  <c r="N476" i="1"/>
  <c r="O476" i="1"/>
  <c r="P476" i="1"/>
  <c r="M477" i="1"/>
  <c r="N477" i="1"/>
  <c r="O477" i="1"/>
  <c r="P477" i="1"/>
  <c r="M478" i="1"/>
  <c r="N478" i="1"/>
  <c r="O478" i="1"/>
  <c r="P478" i="1"/>
  <c r="M479" i="1"/>
  <c r="N479" i="1"/>
  <c r="O479" i="1"/>
  <c r="P479" i="1"/>
  <c r="M480" i="1"/>
  <c r="N480" i="1"/>
  <c r="O480" i="1"/>
  <c r="P480" i="1"/>
  <c r="M481" i="1"/>
  <c r="N481" i="1"/>
  <c r="O481" i="1"/>
  <c r="P481" i="1"/>
  <c r="M482" i="1"/>
  <c r="N482" i="1"/>
  <c r="O482" i="1"/>
  <c r="P482" i="1"/>
  <c r="M483" i="1"/>
  <c r="N483" i="1"/>
  <c r="O483" i="1"/>
  <c r="P483" i="1"/>
  <c r="M484" i="1"/>
  <c r="N484" i="1"/>
  <c r="O484" i="1"/>
  <c r="P484" i="1"/>
  <c r="M485" i="1"/>
  <c r="N485" i="1"/>
  <c r="O485" i="1"/>
  <c r="P485" i="1"/>
  <c r="M486" i="1"/>
  <c r="N486" i="1"/>
  <c r="O486" i="1"/>
  <c r="P486" i="1"/>
  <c r="M487" i="1"/>
  <c r="N487" i="1"/>
  <c r="O487" i="1"/>
  <c r="P487" i="1"/>
  <c r="M488" i="1"/>
  <c r="N488" i="1"/>
  <c r="O488" i="1"/>
  <c r="P488" i="1"/>
  <c r="M489" i="1"/>
  <c r="N489" i="1"/>
  <c r="O489" i="1"/>
  <c r="P489" i="1"/>
  <c r="M490" i="1"/>
  <c r="N490" i="1"/>
  <c r="O490" i="1"/>
  <c r="P490" i="1"/>
  <c r="M491" i="1"/>
  <c r="N491" i="1"/>
  <c r="O491" i="1"/>
  <c r="P491" i="1"/>
  <c r="M492" i="1"/>
  <c r="N492" i="1"/>
  <c r="O492" i="1"/>
  <c r="P492" i="1"/>
  <c r="M493" i="1"/>
  <c r="N493" i="1"/>
  <c r="O493" i="1"/>
  <c r="P493" i="1"/>
  <c r="M494" i="1"/>
  <c r="N494" i="1"/>
  <c r="O494" i="1"/>
  <c r="P494" i="1"/>
  <c r="M495" i="1"/>
  <c r="N495" i="1"/>
  <c r="O495" i="1"/>
  <c r="P495" i="1"/>
  <c r="M496" i="1"/>
  <c r="N496" i="1"/>
  <c r="O496" i="1"/>
  <c r="P496" i="1"/>
  <c r="M497" i="1"/>
  <c r="N497" i="1"/>
  <c r="O497" i="1"/>
  <c r="P497" i="1"/>
  <c r="M498" i="1"/>
  <c r="N498" i="1"/>
  <c r="O498" i="1"/>
  <c r="P498" i="1"/>
  <c r="M499" i="1"/>
  <c r="N499" i="1"/>
  <c r="O499" i="1"/>
  <c r="P499" i="1"/>
  <c r="M500" i="1"/>
  <c r="N500" i="1"/>
  <c r="O500" i="1"/>
  <c r="P500" i="1"/>
  <c r="M501" i="1"/>
  <c r="N501" i="1"/>
  <c r="O501" i="1"/>
  <c r="P501" i="1"/>
  <c r="M502" i="1"/>
  <c r="N502" i="1"/>
  <c r="O502" i="1"/>
  <c r="P502" i="1"/>
  <c r="M503" i="1"/>
  <c r="N503" i="1"/>
  <c r="O503" i="1"/>
  <c r="P503" i="1"/>
  <c r="M504" i="1"/>
  <c r="N504" i="1"/>
  <c r="O504" i="1"/>
  <c r="P504" i="1"/>
  <c r="M505" i="1"/>
  <c r="N505" i="1"/>
  <c r="O505" i="1"/>
  <c r="P505" i="1"/>
  <c r="M506" i="1"/>
  <c r="N506" i="1"/>
  <c r="O506" i="1"/>
  <c r="P506" i="1"/>
  <c r="M507" i="1"/>
  <c r="N507" i="1"/>
  <c r="O507" i="1"/>
  <c r="P507" i="1"/>
  <c r="M508" i="1"/>
  <c r="N508" i="1"/>
  <c r="O508" i="1"/>
  <c r="P508" i="1"/>
  <c r="M509" i="1"/>
  <c r="N509" i="1"/>
  <c r="O509" i="1"/>
  <c r="P509" i="1"/>
  <c r="M510" i="1"/>
  <c r="N510" i="1"/>
  <c r="O510" i="1"/>
  <c r="P510" i="1"/>
  <c r="M511" i="1"/>
  <c r="N511" i="1"/>
  <c r="O511" i="1"/>
  <c r="P511" i="1"/>
  <c r="M512" i="1"/>
  <c r="N512" i="1"/>
  <c r="O512" i="1"/>
  <c r="P512" i="1"/>
  <c r="M513" i="1"/>
  <c r="N513" i="1"/>
  <c r="O513" i="1"/>
  <c r="P513" i="1"/>
  <c r="M514" i="1"/>
  <c r="N514" i="1"/>
  <c r="O514" i="1"/>
  <c r="P514" i="1"/>
  <c r="M515" i="1"/>
  <c r="N515" i="1"/>
  <c r="O515" i="1"/>
  <c r="P515" i="1"/>
  <c r="M516" i="1"/>
  <c r="N516" i="1"/>
  <c r="O516" i="1"/>
  <c r="P516" i="1"/>
  <c r="M517" i="1"/>
  <c r="N517" i="1"/>
  <c r="O517" i="1"/>
  <c r="P517" i="1"/>
  <c r="M518" i="1"/>
  <c r="N518" i="1"/>
  <c r="O518" i="1"/>
  <c r="P518" i="1"/>
  <c r="M519" i="1"/>
  <c r="N519" i="1"/>
  <c r="O519" i="1"/>
  <c r="P519" i="1"/>
  <c r="M520" i="1"/>
  <c r="N520" i="1"/>
  <c r="O520" i="1"/>
  <c r="P520" i="1"/>
  <c r="M521" i="1"/>
  <c r="N521" i="1"/>
  <c r="O521" i="1"/>
  <c r="P521" i="1"/>
  <c r="M522" i="1"/>
  <c r="N522" i="1"/>
  <c r="O522" i="1"/>
  <c r="P522" i="1"/>
  <c r="M523" i="1"/>
  <c r="N523" i="1"/>
  <c r="O523" i="1"/>
  <c r="P523" i="1"/>
  <c r="M524" i="1"/>
  <c r="N524" i="1"/>
  <c r="O524" i="1"/>
  <c r="P524" i="1"/>
  <c r="M525" i="1"/>
  <c r="N525" i="1"/>
  <c r="O525" i="1"/>
  <c r="P525" i="1"/>
  <c r="M526" i="1"/>
  <c r="N526" i="1"/>
  <c r="O526" i="1"/>
  <c r="P526" i="1"/>
  <c r="M527" i="1"/>
  <c r="N527" i="1"/>
  <c r="O527" i="1"/>
  <c r="P527" i="1"/>
  <c r="M528" i="1"/>
  <c r="N528" i="1"/>
  <c r="O528" i="1"/>
  <c r="P528" i="1"/>
  <c r="M529" i="1"/>
  <c r="N529" i="1"/>
  <c r="O529" i="1"/>
  <c r="P529" i="1"/>
  <c r="M530" i="1"/>
  <c r="N530" i="1"/>
  <c r="O530" i="1"/>
  <c r="P530" i="1"/>
  <c r="M531" i="1"/>
  <c r="N531" i="1"/>
  <c r="O531" i="1"/>
  <c r="P531" i="1"/>
  <c r="M532" i="1"/>
  <c r="N532" i="1"/>
  <c r="O532" i="1"/>
  <c r="P532" i="1"/>
  <c r="M533" i="1"/>
  <c r="N533" i="1"/>
  <c r="O533" i="1"/>
  <c r="P533" i="1"/>
  <c r="M534" i="1"/>
  <c r="N534" i="1"/>
  <c r="O534" i="1"/>
  <c r="P534" i="1"/>
  <c r="M535" i="1"/>
  <c r="N535" i="1"/>
  <c r="O535" i="1"/>
  <c r="P535" i="1"/>
  <c r="M536" i="1"/>
  <c r="N536" i="1"/>
  <c r="O536" i="1"/>
  <c r="P536" i="1"/>
  <c r="M537" i="1"/>
  <c r="N537" i="1"/>
  <c r="O537" i="1"/>
  <c r="P537" i="1"/>
  <c r="M538" i="1"/>
  <c r="N538" i="1"/>
  <c r="O538" i="1"/>
  <c r="P538" i="1"/>
  <c r="M539" i="1"/>
  <c r="N539" i="1"/>
  <c r="O539" i="1"/>
  <c r="P539" i="1"/>
  <c r="M540" i="1"/>
  <c r="N540" i="1"/>
  <c r="O540" i="1"/>
  <c r="P540" i="1"/>
  <c r="M541" i="1"/>
  <c r="N541" i="1"/>
  <c r="O541" i="1"/>
  <c r="P541" i="1"/>
  <c r="M542" i="1"/>
  <c r="N542" i="1"/>
  <c r="O542" i="1"/>
  <c r="P542" i="1"/>
  <c r="M543" i="1"/>
  <c r="N543" i="1"/>
  <c r="O543" i="1"/>
  <c r="P543" i="1"/>
  <c r="M544" i="1"/>
  <c r="N544" i="1"/>
  <c r="O544" i="1"/>
  <c r="P544" i="1"/>
  <c r="M545" i="1"/>
  <c r="N545" i="1"/>
  <c r="O545" i="1"/>
  <c r="P545" i="1"/>
  <c r="M546" i="1"/>
  <c r="N546" i="1"/>
  <c r="O546" i="1"/>
  <c r="P546" i="1"/>
  <c r="M547" i="1"/>
  <c r="N547" i="1"/>
  <c r="O547" i="1"/>
  <c r="P547" i="1"/>
  <c r="M548" i="1"/>
  <c r="N548" i="1"/>
  <c r="O548" i="1"/>
  <c r="P548" i="1"/>
  <c r="M549" i="1"/>
  <c r="N549" i="1"/>
  <c r="O549" i="1"/>
  <c r="P549" i="1"/>
  <c r="M550" i="1"/>
  <c r="N550" i="1"/>
  <c r="O550" i="1"/>
  <c r="P550" i="1"/>
  <c r="M551" i="1"/>
  <c r="N551" i="1"/>
  <c r="O551" i="1"/>
  <c r="P551" i="1"/>
  <c r="M552" i="1"/>
  <c r="N552" i="1"/>
  <c r="O552" i="1"/>
  <c r="P552" i="1"/>
  <c r="M553" i="1"/>
  <c r="N553" i="1"/>
  <c r="O553" i="1"/>
  <c r="P553" i="1"/>
  <c r="M554" i="1"/>
  <c r="N554" i="1"/>
  <c r="O554" i="1"/>
  <c r="P554" i="1"/>
  <c r="M555" i="1"/>
  <c r="N555" i="1"/>
  <c r="O555" i="1"/>
  <c r="P555" i="1"/>
  <c r="M556" i="1"/>
  <c r="N556" i="1"/>
  <c r="O556" i="1"/>
  <c r="P556" i="1"/>
  <c r="M557" i="1"/>
  <c r="N557" i="1"/>
  <c r="O557" i="1"/>
  <c r="P557" i="1"/>
  <c r="M558" i="1"/>
  <c r="N558" i="1"/>
  <c r="O558" i="1"/>
  <c r="P558" i="1"/>
  <c r="M559" i="1"/>
  <c r="N559" i="1"/>
  <c r="O559" i="1"/>
  <c r="P559" i="1"/>
  <c r="M560" i="1"/>
  <c r="N560" i="1"/>
  <c r="O560" i="1"/>
  <c r="P560" i="1"/>
  <c r="M561" i="1"/>
  <c r="N561" i="1"/>
  <c r="O561" i="1"/>
  <c r="P561" i="1"/>
  <c r="M562" i="1"/>
  <c r="N562" i="1"/>
  <c r="O562" i="1"/>
  <c r="P562" i="1"/>
  <c r="M563" i="1"/>
  <c r="N563" i="1"/>
  <c r="O563" i="1"/>
  <c r="P563" i="1"/>
  <c r="M564" i="1"/>
  <c r="N564" i="1"/>
  <c r="O564" i="1"/>
  <c r="P564" i="1"/>
  <c r="M565" i="1"/>
  <c r="N565" i="1"/>
  <c r="O565" i="1"/>
  <c r="P565" i="1"/>
  <c r="M566" i="1"/>
  <c r="N566" i="1"/>
  <c r="O566" i="1"/>
  <c r="P566" i="1"/>
  <c r="M567" i="1"/>
  <c r="N567" i="1"/>
  <c r="O567" i="1"/>
  <c r="P567" i="1"/>
  <c r="M568" i="1"/>
  <c r="N568" i="1"/>
  <c r="O568" i="1"/>
  <c r="P568" i="1"/>
  <c r="M569" i="1"/>
  <c r="N569" i="1"/>
  <c r="O569" i="1"/>
  <c r="P569" i="1"/>
  <c r="M570" i="1"/>
  <c r="N570" i="1"/>
  <c r="O570" i="1"/>
  <c r="P570" i="1"/>
  <c r="M571" i="1"/>
  <c r="N571" i="1"/>
  <c r="O571" i="1"/>
  <c r="P571" i="1"/>
  <c r="M572" i="1"/>
  <c r="N572" i="1"/>
  <c r="O572" i="1"/>
  <c r="P572" i="1"/>
  <c r="M573" i="1"/>
  <c r="N573" i="1"/>
  <c r="O573" i="1"/>
  <c r="P573" i="1"/>
  <c r="M574" i="1"/>
  <c r="N574" i="1"/>
  <c r="O574" i="1"/>
  <c r="P574" i="1"/>
  <c r="M575" i="1"/>
  <c r="N575" i="1"/>
  <c r="O575" i="1"/>
  <c r="P575" i="1"/>
  <c r="M576" i="1"/>
  <c r="N576" i="1"/>
  <c r="O576" i="1"/>
  <c r="P576" i="1"/>
  <c r="M577" i="1"/>
  <c r="N577" i="1"/>
  <c r="O577" i="1"/>
  <c r="P577" i="1"/>
  <c r="M578" i="1"/>
  <c r="N578" i="1"/>
  <c r="O578" i="1"/>
  <c r="P578" i="1"/>
  <c r="M579" i="1"/>
  <c r="N579" i="1"/>
  <c r="O579" i="1"/>
  <c r="P579" i="1"/>
  <c r="M580" i="1"/>
  <c r="N580" i="1"/>
  <c r="O580" i="1"/>
  <c r="P580" i="1"/>
  <c r="M581" i="1"/>
  <c r="N581" i="1"/>
  <c r="O581" i="1"/>
  <c r="P581" i="1"/>
  <c r="M582" i="1"/>
  <c r="N582" i="1"/>
  <c r="O582" i="1"/>
  <c r="P582" i="1"/>
  <c r="M583" i="1"/>
  <c r="N583" i="1"/>
  <c r="O583" i="1"/>
  <c r="P583" i="1"/>
  <c r="M584" i="1"/>
  <c r="N584" i="1"/>
  <c r="O584" i="1"/>
  <c r="P584" i="1"/>
  <c r="M585" i="1"/>
  <c r="N585" i="1"/>
  <c r="O585" i="1"/>
  <c r="P585" i="1"/>
  <c r="M586" i="1"/>
  <c r="N586" i="1"/>
  <c r="O586" i="1"/>
  <c r="P586" i="1"/>
  <c r="M587" i="1"/>
  <c r="N587" i="1"/>
  <c r="O587" i="1"/>
  <c r="P587" i="1"/>
  <c r="M588" i="1"/>
  <c r="N588" i="1"/>
  <c r="O588" i="1"/>
  <c r="P588" i="1"/>
  <c r="M589" i="1"/>
  <c r="N589" i="1"/>
  <c r="O589" i="1"/>
  <c r="P589" i="1"/>
  <c r="M590" i="1"/>
  <c r="N590" i="1"/>
  <c r="O590" i="1"/>
  <c r="P590" i="1"/>
  <c r="M591" i="1"/>
  <c r="N591" i="1"/>
  <c r="O591" i="1"/>
  <c r="P591" i="1"/>
  <c r="M592" i="1"/>
  <c r="N592" i="1"/>
  <c r="O592" i="1"/>
  <c r="P592" i="1"/>
  <c r="M593" i="1"/>
  <c r="N593" i="1"/>
  <c r="O593" i="1"/>
  <c r="P593" i="1"/>
  <c r="M594" i="1"/>
  <c r="N594" i="1"/>
  <c r="O594" i="1"/>
  <c r="P594" i="1"/>
  <c r="M595" i="1"/>
  <c r="N595" i="1"/>
  <c r="O595" i="1"/>
  <c r="P595" i="1"/>
  <c r="M596" i="1"/>
  <c r="N596" i="1"/>
  <c r="O596" i="1"/>
  <c r="P596" i="1"/>
  <c r="M597" i="1"/>
  <c r="N597" i="1"/>
  <c r="O597" i="1"/>
  <c r="P597" i="1"/>
  <c r="M598" i="1"/>
  <c r="N598" i="1"/>
  <c r="O598" i="1"/>
  <c r="P598" i="1"/>
  <c r="M599" i="1"/>
  <c r="N599" i="1"/>
  <c r="O599" i="1"/>
  <c r="P599" i="1"/>
  <c r="M600" i="1"/>
  <c r="N600" i="1"/>
  <c r="O600" i="1"/>
  <c r="P600" i="1"/>
  <c r="M601" i="1"/>
  <c r="N601" i="1"/>
  <c r="O601" i="1"/>
  <c r="P601" i="1"/>
  <c r="M602" i="1"/>
  <c r="N602" i="1"/>
  <c r="O602" i="1"/>
  <c r="P602" i="1"/>
  <c r="M603" i="1"/>
  <c r="N603" i="1"/>
  <c r="O603" i="1"/>
  <c r="P603" i="1"/>
  <c r="M604" i="1"/>
  <c r="N604" i="1"/>
  <c r="O604" i="1"/>
  <c r="P604" i="1"/>
  <c r="M605" i="1"/>
  <c r="N605" i="1"/>
  <c r="O605" i="1"/>
  <c r="P605" i="1"/>
  <c r="M606" i="1"/>
  <c r="N606" i="1"/>
  <c r="O606" i="1"/>
  <c r="P606" i="1"/>
  <c r="M607" i="1"/>
  <c r="N607" i="1"/>
  <c r="O607" i="1"/>
  <c r="P607" i="1"/>
  <c r="M608" i="1"/>
  <c r="N608" i="1"/>
  <c r="O608" i="1"/>
  <c r="P608" i="1"/>
  <c r="M609" i="1"/>
  <c r="N609" i="1"/>
  <c r="O609" i="1"/>
  <c r="P609" i="1"/>
  <c r="M610" i="1"/>
  <c r="N610" i="1"/>
  <c r="O610" i="1"/>
  <c r="P610" i="1"/>
  <c r="M611" i="1"/>
  <c r="N611" i="1"/>
  <c r="O611" i="1"/>
  <c r="P611" i="1"/>
  <c r="M612" i="1"/>
  <c r="N612" i="1"/>
  <c r="O612" i="1"/>
  <c r="P612" i="1"/>
  <c r="M613" i="1"/>
  <c r="N613" i="1"/>
  <c r="O613" i="1"/>
  <c r="P613" i="1"/>
  <c r="M614" i="1"/>
  <c r="N614" i="1"/>
  <c r="O614" i="1"/>
  <c r="P614" i="1"/>
  <c r="M615" i="1"/>
  <c r="N615" i="1"/>
  <c r="O615" i="1"/>
  <c r="P615" i="1"/>
  <c r="M616" i="1"/>
  <c r="N616" i="1"/>
  <c r="O616" i="1"/>
  <c r="P616" i="1"/>
  <c r="M617" i="1"/>
  <c r="N617" i="1"/>
  <c r="O617" i="1"/>
  <c r="P617" i="1"/>
  <c r="M618" i="1"/>
  <c r="N618" i="1"/>
  <c r="O618" i="1"/>
  <c r="P618" i="1"/>
  <c r="M619" i="1"/>
  <c r="N619" i="1"/>
  <c r="O619" i="1"/>
  <c r="P619" i="1"/>
  <c r="M620" i="1"/>
  <c r="N620" i="1"/>
  <c r="O620" i="1"/>
  <c r="P620" i="1"/>
  <c r="M621" i="1"/>
  <c r="N621" i="1"/>
  <c r="O621" i="1"/>
  <c r="P621" i="1"/>
  <c r="M622" i="1"/>
  <c r="N622" i="1"/>
  <c r="O622" i="1"/>
  <c r="P622" i="1"/>
  <c r="M623" i="1"/>
  <c r="N623" i="1"/>
  <c r="O623" i="1"/>
  <c r="P623" i="1"/>
  <c r="M624" i="1"/>
  <c r="N624" i="1"/>
  <c r="O624" i="1"/>
  <c r="P624" i="1"/>
  <c r="M625" i="1"/>
  <c r="N625" i="1"/>
  <c r="O625" i="1"/>
  <c r="P625" i="1"/>
  <c r="M626" i="1"/>
  <c r="N626" i="1"/>
  <c r="O626" i="1"/>
  <c r="P626" i="1"/>
  <c r="M627" i="1"/>
  <c r="N627" i="1"/>
  <c r="O627" i="1"/>
  <c r="P627" i="1"/>
  <c r="M628" i="1"/>
  <c r="N628" i="1"/>
  <c r="O628" i="1"/>
  <c r="P628" i="1"/>
  <c r="M629" i="1"/>
  <c r="N629" i="1"/>
  <c r="O629" i="1"/>
  <c r="P629" i="1"/>
  <c r="M630" i="1"/>
  <c r="N630" i="1"/>
  <c r="O630" i="1"/>
  <c r="P630" i="1"/>
  <c r="M631" i="1"/>
  <c r="N631" i="1"/>
  <c r="O631" i="1"/>
  <c r="P631" i="1"/>
  <c r="M632" i="1"/>
  <c r="N632" i="1"/>
  <c r="O632" i="1"/>
  <c r="P632" i="1"/>
  <c r="M633" i="1"/>
  <c r="N633" i="1"/>
  <c r="O633" i="1"/>
  <c r="P633" i="1"/>
  <c r="M634" i="1"/>
  <c r="N634" i="1"/>
  <c r="O634" i="1"/>
  <c r="P634" i="1"/>
  <c r="M635" i="1"/>
  <c r="N635" i="1"/>
  <c r="O635" i="1"/>
  <c r="P635" i="1"/>
  <c r="M636" i="1"/>
  <c r="N636" i="1"/>
  <c r="O636" i="1"/>
  <c r="P636" i="1"/>
  <c r="M637" i="1"/>
  <c r="N637" i="1"/>
  <c r="O637" i="1"/>
  <c r="P637" i="1"/>
  <c r="M638" i="1"/>
  <c r="N638" i="1"/>
  <c r="O638" i="1"/>
  <c r="P638" i="1"/>
  <c r="M639" i="1"/>
  <c r="N639" i="1"/>
  <c r="O639" i="1"/>
  <c r="P639" i="1"/>
  <c r="M640" i="1"/>
  <c r="N640" i="1"/>
  <c r="O640" i="1"/>
  <c r="P640" i="1"/>
  <c r="M641" i="1"/>
  <c r="N641" i="1"/>
  <c r="O641" i="1"/>
  <c r="P641" i="1"/>
  <c r="M642" i="1"/>
  <c r="N642" i="1"/>
  <c r="O642" i="1"/>
  <c r="P642" i="1"/>
  <c r="M643" i="1"/>
  <c r="N643" i="1"/>
  <c r="O643" i="1"/>
  <c r="P643" i="1"/>
  <c r="M644" i="1"/>
  <c r="N644" i="1"/>
  <c r="O644" i="1"/>
  <c r="P644" i="1"/>
  <c r="M645" i="1"/>
  <c r="N645" i="1"/>
  <c r="O645" i="1"/>
  <c r="P645" i="1"/>
  <c r="M646" i="1"/>
  <c r="N646" i="1"/>
  <c r="O646" i="1"/>
  <c r="P646" i="1"/>
  <c r="M647" i="1"/>
  <c r="N647" i="1"/>
  <c r="O647" i="1"/>
  <c r="P647" i="1"/>
  <c r="M648" i="1"/>
  <c r="N648" i="1"/>
  <c r="O648" i="1"/>
  <c r="P648" i="1"/>
  <c r="M649" i="1"/>
  <c r="N649" i="1"/>
  <c r="O649" i="1"/>
  <c r="P649" i="1"/>
  <c r="M650" i="1"/>
  <c r="N650" i="1"/>
  <c r="O650" i="1"/>
  <c r="P650" i="1"/>
  <c r="M651" i="1"/>
  <c r="N651" i="1"/>
  <c r="O651" i="1"/>
  <c r="P651" i="1"/>
  <c r="M652" i="1"/>
  <c r="N652" i="1"/>
  <c r="O652" i="1"/>
  <c r="P652" i="1"/>
  <c r="M653" i="1"/>
  <c r="N653" i="1"/>
  <c r="O653" i="1"/>
  <c r="P653" i="1"/>
  <c r="M654" i="1"/>
  <c r="N654" i="1"/>
  <c r="O654" i="1"/>
  <c r="P654" i="1"/>
  <c r="M655" i="1"/>
  <c r="N655" i="1"/>
  <c r="O655" i="1"/>
  <c r="P655" i="1"/>
  <c r="M656" i="1"/>
  <c r="N656" i="1"/>
  <c r="O656" i="1"/>
  <c r="P656" i="1"/>
  <c r="M657" i="1"/>
  <c r="N657" i="1"/>
  <c r="O657" i="1"/>
  <c r="P657" i="1"/>
  <c r="M658" i="1"/>
  <c r="N658" i="1"/>
  <c r="O658" i="1"/>
  <c r="P658" i="1"/>
  <c r="M659" i="1"/>
  <c r="N659" i="1"/>
  <c r="O659" i="1"/>
  <c r="P659" i="1"/>
  <c r="M660" i="1"/>
  <c r="N660" i="1"/>
  <c r="O660" i="1"/>
  <c r="P660" i="1"/>
  <c r="M661" i="1"/>
  <c r="N661" i="1"/>
  <c r="O661" i="1"/>
  <c r="P661" i="1"/>
  <c r="M662" i="1"/>
  <c r="N662" i="1"/>
  <c r="O662" i="1"/>
  <c r="P662" i="1"/>
  <c r="M663" i="1"/>
  <c r="N663" i="1"/>
  <c r="O663" i="1"/>
  <c r="P663" i="1"/>
  <c r="M664" i="1"/>
  <c r="N664" i="1"/>
  <c r="O664" i="1"/>
  <c r="P664" i="1"/>
  <c r="M665" i="1"/>
  <c r="N665" i="1"/>
  <c r="O665" i="1"/>
  <c r="P665" i="1"/>
  <c r="M666" i="1"/>
  <c r="N666" i="1"/>
  <c r="O666" i="1"/>
  <c r="P666" i="1"/>
  <c r="M667" i="1"/>
  <c r="N667" i="1"/>
  <c r="O667" i="1"/>
  <c r="P667" i="1"/>
  <c r="M668" i="1"/>
  <c r="N668" i="1"/>
  <c r="O668" i="1"/>
  <c r="P668" i="1"/>
  <c r="M669" i="1"/>
  <c r="N669" i="1"/>
  <c r="O669" i="1"/>
  <c r="P669" i="1"/>
  <c r="M670" i="1"/>
  <c r="N670" i="1"/>
  <c r="O670" i="1"/>
  <c r="P670" i="1"/>
  <c r="M671" i="1"/>
  <c r="N671" i="1"/>
  <c r="O671" i="1"/>
  <c r="P671" i="1"/>
  <c r="M672" i="1"/>
  <c r="N672" i="1"/>
  <c r="O672" i="1"/>
  <c r="P672" i="1"/>
  <c r="M673" i="1"/>
  <c r="N673" i="1"/>
  <c r="O673" i="1"/>
  <c r="P673" i="1"/>
  <c r="M674" i="1"/>
  <c r="N674" i="1"/>
  <c r="O674" i="1"/>
  <c r="P674" i="1"/>
  <c r="M675" i="1"/>
  <c r="N675" i="1"/>
  <c r="O675" i="1"/>
  <c r="P675" i="1"/>
  <c r="M676" i="1"/>
  <c r="N676" i="1"/>
  <c r="O676" i="1"/>
  <c r="P676" i="1"/>
  <c r="M677" i="1"/>
  <c r="N677" i="1"/>
  <c r="O677" i="1"/>
  <c r="P677" i="1"/>
  <c r="M678" i="1"/>
  <c r="N678" i="1"/>
  <c r="O678" i="1"/>
  <c r="P678" i="1"/>
  <c r="M679" i="1"/>
  <c r="N679" i="1"/>
  <c r="O679" i="1"/>
  <c r="P679" i="1"/>
  <c r="M680" i="1"/>
  <c r="N680" i="1"/>
  <c r="O680" i="1"/>
  <c r="P680" i="1"/>
  <c r="M681" i="1"/>
  <c r="N681" i="1"/>
  <c r="O681" i="1"/>
  <c r="P681" i="1"/>
  <c r="M682" i="1"/>
  <c r="N682" i="1"/>
  <c r="O682" i="1"/>
  <c r="P682" i="1"/>
  <c r="M683" i="1"/>
  <c r="N683" i="1"/>
  <c r="O683" i="1"/>
  <c r="P683" i="1"/>
  <c r="M684" i="1"/>
  <c r="N684" i="1"/>
  <c r="O684" i="1"/>
  <c r="P684" i="1"/>
  <c r="M685" i="1"/>
  <c r="N685" i="1"/>
  <c r="O685" i="1"/>
  <c r="P685" i="1"/>
  <c r="M686" i="1"/>
  <c r="N686" i="1"/>
  <c r="O686" i="1"/>
  <c r="P686" i="1"/>
  <c r="M687" i="1"/>
  <c r="N687" i="1"/>
  <c r="O687" i="1"/>
  <c r="P687" i="1"/>
  <c r="M688" i="1"/>
  <c r="N688" i="1"/>
  <c r="O688" i="1"/>
  <c r="P688" i="1"/>
  <c r="M689" i="1"/>
  <c r="N689" i="1"/>
  <c r="O689" i="1"/>
  <c r="P689" i="1"/>
  <c r="M690" i="1"/>
  <c r="N690" i="1"/>
  <c r="O690" i="1"/>
  <c r="P690" i="1"/>
  <c r="M691" i="1"/>
  <c r="N691" i="1"/>
  <c r="O691" i="1"/>
  <c r="P691" i="1"/>
  <c r="M692" i="1"/>
  <c r="N692" i="1"/>
  <c r="O692" i="1"/>
  <c r="P692" i="1"/>
  <c r="M693" i="1"/>
  <c r="N693" i="1"/>
  <c r="O693" i="1"/>
  <c r="P693" i="1"/>
  <c r="M694" i="1"/>
  <c r="N694" i="1"/>
  <c r="O694" i="1"/>
  <c r="P694" i="1"/>
  <c r="M695" i="1"/>
  <c r="N695" i="1"/>
  <c r="O695" i="1"/>
  <c r="P695" i="1"/>
  <c r="M696" i="1"/>
  <c r="N696" i="1"/>
  <c r="O696" i="1"/>
  <c r="P696" i="1"/>
  <c r="M697" i="1"/>
  <c r="N697" i="1"/>
  <c r="O697" i="1"/>
  <c r="P697" i="1"/>
  <c r="M698" i="1"/>
  <c r="N698" i="1"/>
  <c r="O698" i="1"/>
  <c r="P698" i="1"/>
  <c r="M699" i="1"/>
  <c r="N699" i="1"/>
  <c r="O699" i="1"/>
  <c r="P699" i="1"/>
  <c r="M700" i="1"/>
  <c r="N700" i="1"/>
  <c r="O700" i="1"/>
  <c r="P700" i="1"/>
  <c r="M701" i="1"/>
  <c r="N701" i="1"/>
  <c r="O701" i="1"/>
  <c r="P701" i="1"/>
  <c r="M702" i="1"/>
  <c r="N702" i="1"/>
  <c r="O702" i="1"/>
  <c r="P702" i="1"/>
  <c r="M703" i="1"/>
  <c r="N703" i="1"/>
  <c r="O703" i="1"/>
  <c r="P703" i="1"/>
  <c r="M704" i="1"/>
  <c r="N704" i="1"/>
  <c r="O704" i="1"/>
  <c r="P704" i="1"/>
  <c r="M705" i="1"/>
  <c r="N705" i="1"/>
  <c r="O705" i="1"/>
  <c r="P705" i="1"/>
  <c r="M706" i="1"/>
  <c r="N706" i="1"/>
  <c r="O706" i="1"/>
  <c r="P706" i="1"/>
  <c r="M707" i="1"/>
  <c r="N707" i="1"/>
  <c r="O707" i="1"/>
  <c r="P707" i="1"/>
  <c r="M708" i="1"/>
  <c r="N708" i="1"/>
  <c r="O708" i="1"/>
  <c r="P708" i="1"/>
  <c r="M709" i="1"/>
  <c r="N709" i="1"/>
  <c r="O709" i="1"/>
  <c r="P709" i="1"/>
  <c r="M710" i="1"/>
  <c r="N710" i="1"/>
  <c r="O710" i="1"/>
  <c r="P710" i="1"/>
  <c r="M711" i="1"/>
  <c r="N711" i="1"/>
  <c r="O711" i="1"/>
  <c r="P711" i="1"/>
  <c r="M712" i="1"/>
  <c r="N712" i="1"/>
  <c r="O712" i="1"/>
  <c r="P712" i="1"/>
  <c r="M713" i="1"/>
  <c r="N713" i="1"/>
  <c r="O713" i="1"/>
  <c r="P713" i="1"/>
  <c r="M714" i="1"/>
  <c r="N714" i="1"/>
  <c r="O714" i="1"/>
  <c r="P714" i="1"/>
  <c r="M715" i="1"/>
  <c r="N715" i="1"/>
  <c r="O715" i="1"/>
  <c r="P715" i="1"/>
  <c r="M716" i="1"/>
  <c r="N716" i="1"/>
  <c r="O716" i="1"/>
  <c r="P716" i="1"/>
  <c r="M717" i="1"/>
  <c r="N717" i="1"/>
  <c r="O717" i="1"/>
  <c r="P717" i="1"/>
  <c r="M718" i="1"/>
  <c r="N718" i="1"/>
  <c r="O718" i="1"/>
  <c r="P718" i="1"/>
  <c r="M719" i="1"/>
  <c r="N719" i="1"/>
  <c r="O719" i="1"/>
  <c r="P719" i="1"/>
  <c r="M720" i="1"/>
  <c r="N720" i="1"/>
  <c r="O720" i="1"/>
  <c r="P720" i="1"/>
  <c r="M721" i="1"/>
  <c r="N721" i="1"/>
  <c r="O721" i="1"/>
  <c r="P721" i="1"/>
  <c r="M722" i="1"/>
  <c r="N722" i="1"/>
  <c r="O722" i="1"/>
  <c r="P722" i="1"/>
  <c r="M723" i="1"/>
  <c r="N723" i="1"/>
  <c r="O723" i="1"/>
  <c r="P723" i="1"/>
  <c r="M724" i="1"/>
  <c r="N724" i="1"/>
  <c r="O724" i="1"/>
  <c r="P724" i="1"/>
  <c r="M725" i="1"/>
  <c r="N725" i="1"/>
  <c r="O725" i="1"/>
  <c r="P725" i="1"/>
  <c r="M726" i="1"/>
  <c r="N726" i="1"/>
  <c r="O726" i="1"/>
  <c r="P726" i="1"/>
  <c r="M727" i="1"/>
  <c r="N727" i="1"/>
  <c r="O727" i="1"/>
  <c r="P727" i="1"/>
  <c r="M728" i="1"/>
  <c r="N728" i="1"/>
  <c r="O728" i="1"/>
  <c r="P728" i="1"/>
  <c r="M729" i="1"/>
  <c r="N729" i="1"/>
  <c r="O729" i="1"/>
  <c r="P729" i="1"/>
  <c r="M730" i="1"/>
  <c r="N730" i="1"/>
  <c r="O730" i="1"/>
  <c r="P730" i="1"/>
  <c r="M731" i="1"/>
  <c r="N731" i="1"/>
  <c r="O731" i="1"/>
  <c r="P731" i="1"/>
  <c r="M732" i="1"/>
  <c r="N732" i="1"/>
  <c r="O732" i="1"/>
  <c r="P732" i="1"/>
  <c r="M733" i="1"/>
  <c r="N733" i="1"/>
  <c r="O733" i="1"/>
  <c r="P733" i="1"/>
  <c r="M734" i="1"/>
  <c r="N734" i="1"/>
  <c r="O734" i="1"/>
  <c r="P734" i="1"/>
  <c r="M735" i="1"/>
  <c r="N735" i="1"/>
  <c r="O735" i="1"/>
  <c r="P735" i="1"/>
  <c r="M736" i="1"/>
  <c r="N736" i="1"/>
  <c r="O736" i="1"/>
  <c r="P736" i="1"/>
  <c r="M737" i="1"/>
  <c r="N737" i="1"/>
  <c r="O737" i="1"/>
  <c r="P737" i="1"/>
  <c r="M738" i="1"/>
  <c r="N738" i="1"/>
  <c r="O738" i="1"/>
  <c r="P738" i="1"/>
  <c r="M739" i="1"/>
  <c r="N739" i="1"/>
  <c r="O739" i="1"/>
  <c r="P739" i="1"/>
  <c r="M740" i="1"/>
  <c r="N740" i="1"/>
  <c r="O740" i="1"/>
  <c r="P740" i="1"/>
  <c r="M741" i="1"/>
  <c r="N741" i="1"/>
  <c r="O741" i="1"/>
  <c r="P741" i="1"/>
  <c r="M742" i="1"/>
  <c r="N742" i="1"/>
  <c r="O742" i="1"/>
  <c r="P742" i="1"/>
  <c r="M743" i="1"/>
  <c r="N743" i="1"/>
  <c r="O743" i="1"/>
  <c r="P743" i="1"/>
  <c r="M744" i="1"/>
  <c r="N744" i="1"/>
  <c r="O744" i="1"/>
  <c r="P744" i="1"/>
  <c r="M745" i="1"/>
  <c r="N745" i="1"/>
  <c r="O745" i="1"/>
  <c r="P745" i="1"/>
  <c r="M746" i="1"/>
  <c r="N746" i="1"/>
  <c r="O746" i="1"/>
  <c r="P746" i="1"/>
  <c r="M747" i="1"/>
  <c r="N747" i="1"/>
  <c r="O747" i="1"/>
  <c r="P747" i="1"/>
  <c r="M748" i="1"/>
  <c r="N748" i="1"/>
  <c r="O748" i="1"/>
  <c r="P748" i="1"/>
  <c r="M749" i="1"/>
  <c r="N749" i="1"/>
  <c r="O749" i="1"/>
  <c r="P749" i="1"/>
  <c r="M750" i="1"/>
  <c r="N750" i="1"/>
  <c r="O750" i="1"/>
  <c r="P750" i="1"/>
  <c r="M751" i="1"/>
  <c r="N751" i="1"/>
  <c r="O751" i="1"/>
  <c r="P751" i="1"/>
  <c r="M752" i="1"/>
  <c r="N752" i="1"/>
  <c r="O752" i="1"/>
  <c r="P752" i="1"/>
  <c r="M753" i="1"/>
  <c r="N753" i="1"/>
  <c r="O753" i="1"/>
  <c r="P753" i="1"/>
  <c r="M754" i="1"/>
  <c r="N754" i="1"/>
  <c r="O754" i="1"/>
  <c r="P754" i="1"/>
  <c r="M755" i="1"/>
  <c r="N755" i="1"/>
  <c r="O755" i="1"/>
  <c r="P755" i="1"/>
  <c r="M756" i="1"/>
  <c r="N756" i="1"/>
  <c r="O756" i="1"/>
  <c r="P756" i="1"/>
  <c r="M757" i="1"/>
  <c r="N757" i="1"/>
  <c r="O757" i="1"/>
  <c r="P757" i="1"/>
  <c r="M758" i="1"/>
  <c r="N758" i="1"/>
  <c r="O758" i="1"/>
  <c r="P758" i="1"/>
  <c r="M759" i="1"/>
  <c r="N759" i="1"/>
  <c r="O759" i="1"/>
  <c r="P759" i="1"/>
  <c r="M760" i="1"/>
  <c r="N760" i="1"/>
  <c r="O760" i="1"/>
  <c r="P760" i="1"/>
  <c r="M761" i="1"/>
  <c r="N761" i="1"/>
  <c r="O761" i="1"/>
  <c r="P761" i="1"/>
  <c r="M762" i="1"/>
  <c r="N762" i="1"/>
  <c r="O762" i="1"/>
  <c r="P762" i="1"/>
  <c r="M763" i="1"/>
  <c r="N763" i="1"/>
  <c r="O763" i="1"/>
  <c r="P763" i="1"/>
  <c r="M764" i="1"/>
  <c r="N764" i="1"/>
  <c r="O764" i="1"/>
  <c r="P764" i="1"/>
  <c r="M765" i="1"/>
  <c r="N765" i="1"/>
  <c r="O765" i="1"/>
  <c r="P765" i="1"/>
  <c r="M766" i="1"/>
  <c r="N766" i="1"/>
  <c r="O766" i="1"/>
  <c r="P766" i="1"/>
  <c r="M767" i="1"/>
  <c r="N767" i="1"/>
  <c r="O767" i="1"/>
  <c r="P767" i="1"/>
  <c r="M768" i="1"/>
  <c r="N768" i="1"/>
  <c r="O768" i="1"/>
  <c r="P768" i="1"/>
  <c r="M769" i="1"/>
  <c r="N769" i="1"/>
  <c r="O769" i="1"/>
  <c r="P769" i="1"/>
  <c r="M770" i="1"/>
  <c r="N770" i="1"/>
  <c r="O770" i="1"/>
  <c r="P770" i="1"/>
  <c r="M771" i="1"/>
  <c r="N771" i="1"/>
  <c r="O771" i="1"/>
  <c r="P771" i="1"/>
  <c r="M772" i="1"/>
  <c r="N772" i="1"/>
  <c r="O772" i="1"/>
  <c r="P772" i="1"/>
  <c r="M773" i="1"/>
  <c r="N773" i="1"/>
  <c r="O773" i="1"/>
  <c r="P773" i="1"/>
  <c r="M774" i="1"/>
  <c r="N774" i="1"/>
  <c r="O774" i="1"/>
  <c r="P774" i="1"/>
  <c r="M775" i="1"/>
  <c r="N775" i="1"/>
  <c r="O775" i="1"/>
  <c r="P775" i="1"/>
  <c r="M776" i="1"/>
  <c r="N776" i="1"/>
  <c r="O776" i="1"/>
  <c r="P776" i="1"/>
  <c r="M777" i="1"/>
  <c r="N777" i="1"/>
  <c r="O777" i="1"/>
  <c r="P777" i="1"/>
  <c r="M778" i="1"/>
  <c r="N778" i="1"/>
  <c r="O778" i="1"/>
  <c r="P778" i="1"/>
  <c r="M779" i="1"/>
  <c r="N779" i="1"/>
  <c r="O779" i="1"/>
  <c r="P779" i="1"/>
  <c r="M780" i="1"/>
  <c r="N780" i="1"/>
  <c r="O780" i="1"/>
  <c r="P780" i="1"/>
  <c r="M781" i="1"/>
  <c r="N781" i="1"/>
  <c r="O781" i="1"/>
  <c r="P781" i="1"/>
  <c r="M782" i="1"/>
  <c r="N782" i="1"/>
  <c r="O782" i="1"/>
  <c r="P782" i="1"/>
  <c r="M783" i="1"/>
  <c r="N783" i="1"/>
  <c r="O783" i="1"/>
  <c r="P783" i="1"/>
  <c r="M784" i="1"/>
  <c r="N784" i="1"/>
  <c r="O784" i="1"/>
  <c r="P784" i="1"/>
  <c r="M785" i="1"/>
  <c r="N785" i="1"/>
  <c r="O785" i="1"/>
  <c r="P785" i="1"/>
  <c r="M786" i="1"/>
  <c r="N786" i="1"/>
  <c r="O786" i="1"/>
  <c r="P786" i="1"/>
  <c r="M787" i="1"/>
  <c r="N787" i="1"/>
  <c r="O787" i="1"/>
  <c r="P787" i="1"/>
  <c r="M788" i="1"/>
  <c r="N788" i="1"/>
  <c r="O788" i="1"/>
  <c r="P788" i="1"/>
  <c r="M789" i="1"/>
  <c r="N789" i="1"/>
  <c r="O789" i="1"/>
  <c r="P789" i="1"/>
  <c r="M790" i="1"/>
  <c r="N790" i="1"/>
  <c r="O790" i="1"/>
  <c r="P790" i="1"/>
  <c r="M791" i="1"/>
  <c r="N791" i="1"/>
  <c r="O791" i="1"/>
  <c r="P791" i="1"/>
  <c r="M792" i="1"/>
  <c r="N792" i="1"/>
  <c r="O792" i="1"/>
  <c r="P792" i="1"/>
  <c r="M793" i="1"/>
  <c r="N793" i="1"/>
  <c r="O793" i="1"/>
  <c r="P793" i="1"/>
  <c r="M794" i="1"/>
  <c r="N794" i="1"/>
  <c r="O794" i="1"/>
  <c r="P794" i="1"/>
  <c r="M795" i="1"/>
  <c r="N795" i="1"/>
  <c r="O795" i="1"/>
  <c r="P795" i="1"/>
  <c r="M796" i="1"/>
  <c r="N796" i="1"/>
  <c r="O796" i="1"/>
  <c r="P796" i="1"/>
  <c r="M797" i="1"/>
  <c r="N797" i="1"/>
  <c r="O797" i="1"/>
  <c r="P797" i="1"/>
  <c r="M798" i="1"/>
  <c r="N798" i="1"/>
  <c r="O798" i="1"/>
  <c r="P798" i="1"/>
  <c r="M799" i="1"/>
  <c r="N799" i="1"/>
  <c r="O799" i="1"/>
  <c r="P799" i="1"/>
  <c r="M800" i="1"/>
  <c r="N800" i="1"/>
  <c r="O800" i="1"/>
  <c r="P800" i="1"/>
  <c r="M801" i="1"/>
  <c r="N801" i="1"/>
  <c r="O801" i="1"/>
  <c r="P801" i="1"/>
  <c r="M802" i="1"/>
  <c r="N802" i="1"/>
  <c r="O802" i="1"/>
  <c r="P802" i="1"/>
  <c r="M803" i="1"/>
  <c r="N803" i="1"/>
  <c r="O803" i="1"/>
  <c r="P803" i="1"/>
  <c r="M804" i="1"/>
  <c r="N804" i="1"/>
  <c r="O804" i="1"/>
  <c r="P804" i="1"/>
  <c r="M805" i="1"/>
  <c r="N805" i="1"/>
  <c r="O805" i="1"/>
  <c r="P805" i="1"/>
  <c r="M806" i="1"/>
  <c r="N806" i="1"/>
  <c r="O806" i="1"/>
  <c r="P806" i="1"/>
  <c r="M807" i="1"/>
  <c r="N807" i="1"/>
  <c r="O807" i="1"/>
  <c r="P807" i="1"/>
  <c r="M808" i="1"/>
  <c r="N808" i="1"/>
  <c r="O808" i="1"/>
  <c r="P808" i="1"/>
  <c r="M809" i="1"/>
  <c r="N809" i="1"/>
  <c r="O809" i="1"/>
  <c r="P809" i="1"/>
  <c r="M810" i="1"/>
  <c r="N810" i="1"/>
  <c r="O810" i="1"/>
  <c r="P810" i="1"/>
  <c r="M811" i="1"/>
  <c r="N811" i="1"/>
  <c r="O811" i="1"/>
  <c r="P811" i="1"/>
  <c r="M812" i="1"/>
  <c r="N812" i="1"/>
  <c r="O812" i="1"/>
  <c r="P812" i="1"/>
  <c r="M813" i="1"/>
  <c r="N813" i="1"/>
  <c r="O813" i="1"/>
  <c r="P813" i="1"/>
  <c r="M814" i="1"/>
  <c r="N814" i="1"/>
  <c r="O814" i="1"/>
  <c r="P814" i="1"/>
  <c r="M815" i="1"/>
  <c r="N815" i="1"/>
  <c r="O815" i="1"/>
  <c r="P815" i="1"/>
  <c r="M816" i="1"/>
  <c r="N816" i="1"/>
  <c r="O816" i="1"/>
  <c r="P816" i="1"/>
  <c r="M817" i="1"/>
  <c r="N817" i="1"/>
  <c r="O817" i="1"/>
  <c r="P817" i="1"/>
  <c r="M818" i="1"/>
  <c r="N818" i="1"/>
  <c r="O818" i="1"/>
  <c r="P818" i="1"/>
  <c r="M819" i="1"/>
  <c r="N819" i="1"/>
  <c r="O819" i="1"/>
  <c r="P819" i="1"/>
  <c r="M820" i="1"/>
  <c r="N820" i="1"/>
  <c r="O820" i="1"/>
  <c r="P820" i="1"/>
  <c r="M821" i="1"/>
  <c r="N821" i="1"/>
  <c r="O821" i="1"/>
  <c r="P821" i="1"/>
  <c r="M822" i="1"/>
  <c r="N822" i="1"/>
  <c r="O822" i="1"/>
  <c r="P822" i="1"/>
  <c r="M823" i="1"/>
  <c r="N823" i="1"/>
  <c r="O823" i="1"/>
  <c r="P823" i="1"/>
  <c r="M824" i="1"/>
  <c r="N824" i="1"/>
  <c r="O824" i="1"/>
  <c r="P824" i="1"/>
  <c r="M825" i="1"/>
  <c r="N825" i="1"/>
  <c r="O825" i="1"/>
  <c r="P825" i="1"/>
  <c r="M826" i="1"/>
  <c r="N826" i="1"/>
  <c r="O826" i="1"/>
  <c r="P826" i="1"/>
  <c r="M827" i="1"/>
  <c r="N827" i="1"/>
  <c r="O827" i="1"/>
  <c r="P827" i="1"/>
  <c r="M828" i="1"/>
  <c r="N828" i="1"/>
  <c r="O828" i="1"/>
  <c r="P828" i="1"/>
  <c r="M829" i="1"/>
  <c r="N829" i="1"/>
  <c r="O829" i="1"/>
  <c r="P829" i="1"/>
  <c r="M830" i="1"/>
  <c r="N830" i="1"/>
  <c r="O830" i="1"/>
  <c r="P830" i="1"/>
  <c r="M831" i="1"/>
  <c r="N831" i="1"/>
  <c r="O831" i="1"/>
  <c r="P831" i="1"/>
  <c r="M832" i="1"/>
  <c r="N832" i="1"/>
  <c r="O832" i="1"/>
  <c r="P832" i="1"/>
  <c r="M833" i="1"/>
  <c r="N833" i="1"/>
  <c r="O833" i="1"/>
  <c r="P833" i="1"/>
  <c r="M834" i="1"/>
  <c r="N834" i="1"/>
  <c r="O834" i="1"/>
  <c r="P834" i="1"/>
  <c r="M835" i="1"/>
  <c r="N835" i="1"/>
  <c r="O835" i="1"/>
  <c r="P835" i="1"/>
  <c r="M836" i="1"/>
  <c r="N836" i="1"/>
  <c r="O836" i="1"/>
  <c r="P836" i="1"/>
  <c r="M837" i="1"/>
  <c r="N837" i="1"/>
  <c r="O837" i="1"/>
  <c r="P837" i="1"/>
  <c r="M838" i="1"/>
  <c r="N838" i="1"/>
  <c r="O838" i="1"/>
  <c r="P838" i="1"/>
  <c r="M839" i="1"/>
  <c r="N839" i="1"/>
  <c r="O839" i="1"/>
  <c r="P839" i="1"/>
  <c r="M840" i="1"/>
  <c r="N840" i="1"/>
  <c r="O840" i="1"/>
  <c r="P840" i="1"/>
  <c r="M841" i="1"/>
  <c r="N841" i="1"/>
  <c r="O841" i="1"/>
  <c r="P841" i="1"/>
  <c r="M842" i="1"/>
  <c r="N842" i="1"/>
  <c r="O842" i="1"/>
  <c r="P842" i="1"/>
  <c r="M843" i="1"/>
  <c r="N843" i="1"/>
  <c r="O843" i="1"/>
  <c r="P843" i="1"/>
  <c r="M844" i="1"/>
  <c r="N844" i="1"/>
  <c r="O844" i="1"/>
  <c r="P844" i="1"/>
  <c r="M845" i="1"/>
  <c r="N845" i="1"/>
  <c r="O845" i="1"/>
  <c r="P845" i="1"/>
  <c r="M846" i="1"/>
  <c r="N846" i="1"/>
  <c r="O846" i="1"/>
  <c r="P846" i="1"/>
  <c r="M847" i="1"/>
  <c r="N847" i="1"/>
  <c r="O847" i="1"/>
  <c r="P847" i="1"/>
  <c r="M848" i="1"/>
  <c r="N848" i="1"/>
  <c r="O848" i="1"/>
  <c r="P848" i="1"/>
  <c r="M849" i="1"/>
  <c r="N849" i="1"/>
  <c r="O849" i="1"/>
  <c r="P849" i="1"/>
  <c r="M850" i="1"/>
  <c r="N850" i="1"/>
  <c r="O850" i="1"/>
  <c r="P850" i="1"/>
  <c r="M851" i="1"/>
  <c r="N851" i="1"/>
  <c r="O851" i="1"/>
  <c r="P851" i="1"/>
  <c r="M852" i="1"/>
  <c r="N852" i="1"/>
  <c r="O852" i="1"/>
  <c r="P852" i="1"/>
  <c r="M853" i="1"/>
  <c r="N853" i="1"/>
  <c r="O853" i="1"/>
  <c r="P853" i="1"/>
  <c r="M854" i="1"/>
  <c r="N854" i="1"/>
  <c r="O854" i="1"/>
  <c r="P854" i="1"/>
  <c r="M855" i="1"/>
  <c r="N855" i="1"/>
  <c r="O855" i="1"/>
  <c r="P855" i="1"/>
  <c r="M856" i="1"/>
  <c r="N856" i="1"/>
  <c r="O856" i="1"/>
  <c r="P856" i="1"/>
  <c r="M857" i="1"/>
  <c r="N857" i="1"/>
  <c r="O857" i="1"/>
  <c r="P857" i="1"/>
  <c r="M858" i="1"/>
  <c r="N858" i="1"/>
  <c r="O858" i="1"/>
  <c r="P858" i="1"/>
  <c r="M859" i="1"/>
  <c r="N859" i="1"/>
  <c r="O859" i="1"/>
  <c r="P859" i="1"/>
  <c r="M860" i="1"/>
  <c r="N860" i="1"/>
  <c r="O860" i="1"/>
  <c r="P860" i="1"/>
  <c r="M861" i="1"/>
  <c r="N861" i="1"/>
  <c r="O861" i="1"/>
  <c r="P861" i="1"/>
  <c r="M862" i="1"/>
  <c r="N862" i="1"/>
  <c r="O862" i="1"/>
  <c r="P862" i="1"/>
  <c r="M863" i="1"/>
  <c r="N863" i="1"/>
  <c r="O863" i="1"/>
  <c r="P863" i="1"/>
  <c r="M864" i="1"/>
  <c r="N864" i="1"/>
  <c r="O864" i="1"/>
  <c r="P864" i="1"/>
  <c r="M865" i="1"/>
  <c r="N865" i="1"/>
  <c r="O865" i="1"/>
  <c r="P865" i="1"/>
  <c r="M866" i="1"/>
  <c r="N866" i="1"/>
  <c r="O866" i="1"/>
  <c r="P866" i="1"/>
  <c r="M867" i="1"/>
  <c r="N867" i="1"/>
  <c r="O867" i="1"/>
  <c r="P867" i="1"/>
  <c r="M868" i="1"/>
  <c r="N868" i="1"/>
  <c r="O868" i="1"/>
  <c r="P868" i="1"/>
  <c r="M869" i="1"/>
  <c r="N869" i="1"/>
  <c r="O869" i="1"/>
  <c r="P869" i="1"/>
  <c r="M870" i="1"/>
  <c r="N870" i="1"/>
  <c r="O870" i="1"/>
  <c r="P870" i="1"/>
  <c r="M871" i="1"/>
  <c r="N871" i="1"/>
  <c r="O871" i="1"/>
  <c r="P871" i="1"/>
  <c r="M872" i="1"/>
  <c r="N872" i="1"/>
  <c r="O872" i="1"/>
  <c r="P872" i="1"/>
  <c r="M873" i="1"/>
  <c r="N873" i="1"/>
  <c r="O873" i="1"/>
  <c r="P873" i="1"/>
  <c r="M874" i="1"/>
  <c r="N874" i="1"/>
  <c r="O874" i="1"/>
  <c r="P874" i="1"/>
  <c r="M875" i="1"/>
  <c r="N875" i="1"/>
  <c r="O875" i="1"/>
  <c r="P875" i="1"/>
  <c r="M876" i="1"/>
  <c r="N876" i="1"/>
  <c r="O876" i="1"/>
  <c r="P876" i="1"/>
  <c r="M877" i="1"/>
  <c r="N877" i="1"/>
  <c r="O877" i="1"/>
  <c r="P877" i="1"/>
  <c r="M878" i="1"/>
  <c r="N878" i="1"/>
  <c r="O878" i="1"/>
  <c r="P878" i="1"/>
  <c r="M879" i="1"/>
  <c r="N879" i="1"/>
  <c r="O879" i="1"/>
  <c r="P879" i="1"/>
  <c r="M880" i="1"/>
  <c r="N880" i="1"/>
  <c r="O880" i="1"/>
  <c r="P880" i="1"/>
  <c r="M881" i="1"/>
  <c r="N881" i="1"/>
  <c r="O881" i="1"/>
  <c r="P881" i="1"/>
  <c r="M882" i="1"/>
  <c r="N882" i="1"/>
  <c r="O882" i="1"/>
  <c r="P882" i="1"/>
  <c r="M883" i="1"/>
  <c r="N883" i="1"/>
  <c r="O883" i="1"/>
  <c r="P883" i="1"/>
  <c r="M884" i="1"/>
  <c r="N884" i="1"/>
  <c r="O884" i="1"/>
  <c r="P884" i="1"/>
  <c r="M885" i="1"/>
  <c r="N885" i="1"/>
  <c r="O885" i="1"/>
  <c r="P885" i="1"/>
  <c r="M886" i="1"/>
  <c r="N886" i="1"/>
  <c r="O886" i="1"/>
  <c r="P886" i="1"/>
  <c r="M887" i="1"/>
  <c r="N887" i="1"/>
  <c r="O887" i="1"/>
  <c r="P887" i="1"/>
  <c r="M888" i="1"/>
  <c r="N888" i="1"/>
  <c r="O888" i="1"/>
  <c r="P888" i="1"/>
  <c r="M889" i="1"/>
  <c r="N889" i="1"/>
  <c r="O889" i="1"/>
  <c r="P889" i="1"/>
  <c r="M890" i="1"/>
  <c r="N890" i="1"/>
  <c r="O890" i="1"/>
  <c r="P890" i="1"/>
  <c r="M891" i="1"/>
  <c r="N891" i="1"/>
  <c r="O891" i="1"/>
  <c r="P891" i="1"/>
  <c r="M892" i="1"/>
  <c r="N892" i="1"/>
  <c r="O892" i="1"/>
  <c r="P892" i="1"/>
  <c r="M893" i="1"/>
  <c r="N893" i="1"/>
  <c r="O893" i="1"/>
  <c r="P893" i="1"/>
  <c r="M894" i="1"/>
  <c r="N894" i="1"/>
  <c r="O894" i="1"/>
  <c r="P894" i="1"/>
  <c r="M895" i="1"/>
  <c r="N895" i="1"/>
  <c r="O895" i="1"/>
  <c r="P895" i="1"/>
  <c r="M896" i="1"/>
  <c r="N896" i="1"/>
  <c r="O896" i="1"/>
  <c r="P896" i="1"/>
  <c r="M897" i="1"/>
  <c r="N897" i="1"/>
  <c r="O897" i="1"/>
  <c r="P897" i="1"/>
  <c r="M898" i="1"/>
  <c r="N898" i="1"/>
  <c r="O898" i="1"/>
  <c r="P898" i="1"/>
  <c r="M899" i="1"/>
  <c r="N899" i="1"/>
  <c r="O899" i="1"/>
  <c r="P899" i="1"/>
  <c r="M900" i="1"/>
  <c r="N900" i="1"/>
  <c r="O900" i="1"/>
  <c r="P900" i="1"/>
  <c r="M901" i="1"/>
  <c r="N901" i="1"/>
  <c r="O901" i="1"/>
  <c r="P901" i="1"/>
  <c r="M902" i="1"/>
  <c r="N902" i="1"/>
  <c r="O902" i="1"/>
  <c r="P902" i="1"/>
  <c r="M903" i="1"/>
  <c r="N903" i="1"/>
  <c r="O903" i="1"/>
  <c r="P903" i="1"/>
  <c r="M904" i="1"/>
  <c r="N904" i="1"/>
  <c r="O904" i="1"/>
  <c r="P904" i="1"/>
  <c r="M905" i="1"/>
  <c r="N905" i="1"/>
  <c r="O905" i="1"/>
  <c r="P905" i="1"/>
  <c r="M906" i="1"/>
  <c r="N906" i="1"/>
  <c r="O906" i="1"/>
  <c r="P906" i="1"/>
  <c r="M907" i="1"/>
  <c r="N907" i="1"/>
  <c r="O907" i="1"/>
  <c r="P907" i="1"/>
  <c r="M908" i="1"/>
  <c r="N908" i="1"/>
  <c r="O908" i="1"/>
  <c r="P908" i="1"/>
  <c r="M909" i="1"/>
  <c r="N909" i="1"/>
  <c r="O909" i="1"/>
  <c r="P909" i="1"/>
  <c r="M910" i="1"/>
  <c r="N910" i="1"/>
  <c r="O910" i="1"/>
  <c r="P910" i="1"/>
  <c r="M911" i="1"/>
  <c r="N911" i="1"/>
  <c r="O911" i="1"/>
  <c r="P911" i="1"/>
  <c r="M912" i="1"/>
  <c r="N912" i="1"/>
  <c r="O912" i="1"/>
  <c r="P912" i="1"/>
  <c r="W29" i="1" a="1"/>
  <c r="W30" i="1"/>
  <c r="W31" i="1"/>
  <c r="W32" i="1"/>
  <c r="W33" i="1"/>
  <c r="W34" i="1"/>
  <c r="W29" i="1"/>
  <c r="AC8" i="1" a="1"/>
  <c r="AC8" i="1"/>
  <c r="H899" i="1"/>
  <c r="Q899" i="1"/>
  <c r="R899" i="1"/>
  <c r="S899" i="1"/>
  <c r="T899" i="1"/>
  <c r="Z899" i="1"/>
  <c r="H900" i="1"/>
  <c r="Q900" i="1"/>
  <c r="R900" i="1"/>
  <c r="S900" i="1"/>
  <c r="T900" i="1"/>
  <c r="Z900" i="1"/>
  <c r="H901" i="1"/>
  <c r="Q901" i="1"/>
  <c r="R901" i="1"/>
  <c r="S901" i="1"/>
  <c r="T901" i="1"/>
  <c r="Z901" i="1"/>
  <c r="H902" i="1"/>
  <c r="Q902" i="1"/>
  <c r="R902" i="1"/>
  <c r="S902" i="1"/>
  <c r="T902" i="1"/>
  <c r="Z902" i="1"/>
  <c r="H903" i="1"/>
  <c r="Q903" i="1"/>
  <c r="R903" i="1"/>
  <c r="S903" i="1"/>
  <c r="T903" i="1"/>
  <c r="Z903" i="1"/>
  <c r="H904" i="1"/>
  <c r="Q904" i="1"/>
  <c r="R904" i="1"/>
  <c r="S904" i="1"/>
  <c r="T904" i="1"/>
  <c r="Z904" i="1"/>
  <c r="H905" i="1"/>
  <c r="Q905" i="1"/>
  <c r="R905" i="1"/>
  <c r="S905" i="1"/>
  <c r="T905" i="1"/>
  <c r="Z905" i="1"/>
  <c r="H906" i="1"/>
  <c r="Q906" i="1"/>
  <c r="R906" i="1"/>
  <c r="S906" i="1"/>
  <c r="T906" i="1"/>
  <c r="Z906" i="1"/>
  <c r="H907" i="1"/>
  <c r="Q907" i="1"/>
  <c r="R907" i="1"/>
  <c r="S907" i="1"/>
  <c r="T907" i="1"/>
  <c r="Z907" i="1"/>
  <c r="H908" i="1"/>
  <c r="Q908" i="1"/>
  <c r="R908" i="1"/>
  <c r="S908" i="1"/>
  <c r="T908" i="1"/>
  <c r="Z908" i="1"/>
  <c r="H909" i="1"/>
  <c r="Q909" i="1"/>
  <c r="R909" i="1"/>
  <c r="S909" i="1"/>
  <c r="T909" i="1"/>
  <c r="Z909" i="1"/>
  <c r="H910" i="1"/>
  <c r="Q910" i="1"/>
  <c r="R910" i="1"/>
  <c r="S910" i="1"/>
  <c r="T910" i="1"/>
  <c r="Z910" i="1"/>
  <c r="H911" i="1"/>
  <c r="Q911" i="1"/>
  <c r="R911" i="1"/>
  <c r="S911" i="1"/>
  <c r="T911" i="1"/>
  <c r="Z911" i="1"/>
  <c r="H912" i="1"/>
  <c r="Q912" i="1"/>
  <c r="R912" i="1"/>
  <c r="S912" i="1"/>
  <c r="T912" i="1"/>
  <c r="Z912" i="1"/>
  <c r="Q9" i="1"/>
  <c r="R9" i="1"/>
  <c r="S9" i="1"/>
  <c r="T9" i="1"/>
  <c r="Q10" i="1"/>
  <c r="R10" i="1"/>
  <c r="S10" i="1"/>
  <c r="T10" i="1"/>
  <c r="Q11" i="1"/>
  <c r="R11" i="1"/>
  <c r="S11" i="1"/>
  <c r="T11" i="1"/>
  <c r="Q12" i="1"/>
  <c r="R12" i="1"/>
  <c r="S12" i="1"/>
  <c r="T12" i="1"/>
  <c r="Q13" i="1"/>
  <c r="R13" i="1"/>
  <c r="S13" i="1"/>
  <c r="T13" i="1"/>
  <c r="Q14" i="1"/>
  <c r="R14" i="1"/>
  <c r="S14" i="1"/>
  <c r="T14" i="1"/>
  <c r="Q15" i="1"/>
  <c r="R15" i="1"/>
  <c r="S15" i="1"/>
  <c r="T15" i="1"/>
  <c r="Q16" i="1"/>
  <c r="R16" i="1"/>
  <c r="S16" i="1"/>
  <c r="T16" i="1"/>
  <c r="Q17" i="1"/>
  <c r="R17" i="1"/>
  <c r="S17" i="1"/>
  <c r="T17" i="1"/>
  <c r="Q18" i="1"/>
  <c r="R18" i="1"/>
  <c r="S18" i="1"/>
  <c r="T18" i="1"/>
  <c r="Q19" i="1"/>
  <c r="R19" i="1"/>
  <c r="S19" i="1"/>
  <c r="T19" i="1"/>
  <c r="Q20" i="1"/>
  <c r="R20" i="1"/>
  <c r="S20" i="1"/>
  <c r="T20" i="1"/>
  <c r="Q21" i="1"/>
  <c r="R21" i="1"/>
  <c r="S21" i="1"/>
  <c r="T21" i="1"/>
  <c r="Q22" i="1"/>
  <c r="R22" i="1"/>
  <c r="S22" i="1"/>
  <c r="T22" i="1"/>
  <c r="Q23" i="1"/>
  <c r="R23" i="1"/>
  <c r="S23" i="1"/>
  <c r="T23" i="1"/>
  <c r="Q24" i="1"/>
  <c r="R24" i="1"/>
  <c r="S24" i="1"/>
  <c r="T24" i="1"/>
  <c r="Q25" i="1"/>
  <c r="R25" i="1"/>
  <c r="S25" i="1"/>
  <c r="T25" i="1"/>
  <c r="Q26" i="1"/>
  <c r="R26" i="1"/>
  <c r="S26" i="1"/>
  <c r="T26" i="1"/>
  <c r="Q27" i="1"/>
  <c r="R27" i="1"/>
  <c r="S27" i="1"/>
  <c r="T27" i="1"/>
  <c r="Q28" i="1"/>
  <c r="R28" i="1"/>
  <c r="S28" i="1"/>
  <c r="T28" i="1"/>
  <c r="Q29" i="1"/>
  <c r="R29" i="1"/>
  <c r="S29" i="1"/>
  <c r="T29" i="1"/>
  <c r="Q30" i="1"/>
  <c r="R30" i="1"/>
  <c r="S30" i="1"/>
  <c r="T30" i="1"/>
  <c r="Q31" i="1"/>
  <c r="R31" i="1"/>
  <c r="S31" i="1"/>
  <c r="T31" i="1"/>
  <c r="Q32" i="1"/>
  <c r="R32" i="1"/>
  <c r="S32" i="1"/>
  <c r="T32" i="1"/>
  <c r="Q33" i="1"/>
  <c r="R33" i="1"/>
  <c r="S33" i="1"/>
  <c r="T33" i="1"/>
  <c r="Q34" i="1"/>
  <c r="R34" i="1"/>
  <c r="S34" i="1"/>
  <c r="T34" i="1"/>
  <c r="Q35" i="1"/>
  <c r="R35" i="1"/>
  <c r="S35" i="1"/>
  <c r="T35" i="1"/>
  <c r="Q36" i="1"/>
  <c r="R36" i="1"/>
  <c r="S36" i="1"/>
  <c r="T36" i="1"/>
  <c r="Q37" i="1"/>
  <c r="R37" i="1"/>
  <c r="S37" i="1"/>
  <c r="T37" i="1"/>
  <c r="Q38" i="1"/>
  <c r="R38" i="1"/>
  <c r="S38" i="1"/>
  <c r="T38" i="1"/>
  <c r="Q39" i="1"/>
  <c r="R39" i="1"/>
  <c r="S39" i="1"/>
  <c r="T39" i="1"/>
  <c r="Q40" i="1"/>
  <c r="R40" i="1"/>
  <c r="S40" i="1"/>
  <c r="T40" i="1"/>
  <c r="Q41" i="1"/>
  <c r="R41" i="1"/>
  <c r="S41" i="1"/>
  <c r="T41" i="1"/>
  <c r="Q42" i="1"/>
  <c r="R42" i="1"/>
  <c r="S42" i="1"/>
  <c r="T42" i="1"/>
  <c r="Q43" i="1"/>
  <c r="R43" i="1"/>
  <c r="S43" i="1"/>
  <c r="T43" i="1"/>
  <c r="Q44" i="1"/>
  <c r="R44" i="1"/>
  <c r="S44" i="1"/>
  <c r="T44" i="1"/>
  <c r="Q45" i="1"/>
  <c r="R45" i="1"/>
  <c r="S45" i="1"/>
  <c r="T45" i="1"/>
  <c r="Q46" i="1"/>
  <c r="R46" i="1"/>
  <c r="S46" i="1"/>
  <c r="T46" i="1"/>
  <c r="Q47" i="1"/>
  <c r="R47" i="1"/>
  <c r="S47" i="1"/>
  <c r="T47" i="1"/>
  <c r="Q48" i="1"/>
  <c r="R48" i="1"/>
  <c r="S48" i="1"/>
  <c r="T48" i="1"/>
  <c r="Q49" i="1"/>
  <c r="R49" i="1"/>
  <c r="S49" i="1"/>
  <c r="T49" i="1"/>
  <c r="Q50" i="1"/>
  <c r="R50" i="1"/>
  <c r="S50" i="1"/>
  <c r="T50" i="1"/>
  <c r="Q51" i="1"/>
  <c r="R51" i="1"/>
  <c r="S51" i="1"/>
  <c r="T51" i="1"/>
  <c r="Q52" i="1"/>
  <c r="R52" i="1"/>
  <c r="S52" i="1"/>
  <c r="T52" i="1"/>
  <c r="Q53" i="1"/>
  <c r="R53" i="1"/>
  <c r="S53" i="1"/>
  <c r="T53" i="1"/>
  <c r="Q54" i="1"/>
  <c r="R54" i="1"/>
  <c r="S54" i="1"/>
  <c r="T54" i="1"/>
  <c r="Q55" i="1"/>
  <c r="R55" i="1"/>
  <c r="S55" i="1"/>
  <c r="T55" i="1"/>
  <c r="Q56" i="1"/>
  <c r="R56" i="1"/>
  <c r="S56" i="1"/>
  <c r="T56" i="1"/>
  <c r="Q57" i="1"/>
  <c r="R57" i="1"/>
  <c r="S57" i="1"/>
  <c r="T57" i="1"/>
  <c r="Q58" i="1"/>
  <c r="R58" i="1"/>
  <c r="S58" i="1"/>
  <c r="T58" i="1"/>
  <c r="Q59" i="1"/>
  <c r="R59" i="1"/>
  <c r="S59" i="1"/>
  <c r="T59" i="1"/>
  <c r="Q60" i="1"/>
  <c r="R60" i="1"/>
  <c r="S60" i="1"/>
  <c r="T60" i="1"/>
  <c r="Q61" i="1"/>
  <c r="R61" i="1"/>
  <c r="S61" i="1"/>
  <c r="T61" i="1"/>
  <c r="Q62" i="1"/>
  <c r="R62" i="1"/>
  <c r="S62" i="1"/>
  <c r="T62" i="1"/>
  <c r="Q63" i="1"/>
  <c r="R63" i="1"/>
  <c r="S63" i="1"/>
  <c r="T63" i="1"/>
  <c r="Q64" i="1"/>
  <c r="R64" i="1"/>
  <c r="S64" i="1"/>
  <c r="T64" i="1"/>
  <c r="Q65" i="1"/>
  <c r="R65" i="1"/>
  <c r="S65" i="1"/>
  <c r="T65" i="1"/>
  <c r="Q66" i="1"/>
  <c r="R66" i="1"/>
  <c r="S66" i="1"/>
  <c r="T66" i="1"/>
  <c r="Q67" i="1"/>
  <c r="R67" i="1"/>
  <c r="S67" i="1"/>
  <c r="T67" i="1"/>
  <c r="Q68" i="1"/>
  <c r="R68" i="1"/>
  <c r="S68" i="1"/>
  <c r="T68" i="1"/>
  <c r="Q69" i="1"/>
  <c r="R69" i="1"/>
  <c r="S69" i="1"/>
  <c r="T69" i="1"/>
  <c r="Q70" i="1"/>
  <c r="R70" i="1"/>
  <c r="S70" i="1"/>
  <c r="T70" i="1"/>
  <c r="Q71" i="1"/>
  <c r="R71" i="1"/>
  <c r="S71" i="1"/>
  <c r="T71" i="1"/>
  <c r="Q72" i="1"/>
  <c r="R72" i="1"/>
  <c r="S72" i="1"/>
  <c r="T72" i="1"/>
  <c r="Q73" i="1"/>
  <c r="R73" i="1"/>
  <c r="S73" i="1"/>
  <c r="T73" i="1"/>
  <c r="Q74" i="1"/>
  <c r="R74" i="1"/>
  <c r="S74" i="1"/>
  <c r="T74" i="1"/>
  <c r="Q75" i="1"/>
  <c r="R75" i="1"/>
  <c r="S75" i="1"/>
  <c r="T75" i="1"/>
  <c r="Q76" i="1"/>
  <c r="R76" i="1"/>
  <c r="S76" i="1"/>
  <c r="T76" i="1"/>
  <c r="Q77" i="1"/>
  <c r="R77" i="1"/>
  <c r="S77" i="1"/>
  <c r="T77" i="1"/>
  <c r="Q78" i="1"/>
  <c r="R78" i="1"/>
  <c r="S78" i="1"/>
  <c r="T78" i="1"/>
  <c r="Q79" i="1"/>
  <c r="R79" i="1"/>
  <c r="S79" i="1"/>
  <c r="T79" i="1"/>
  <c r="Q80" i="1"/>
  <c r="R80" i="1"/>
  <c r="S80" i="1"/>
  <c r="T80" i="1"/>
  <c r="Q81" i="1"/>
  <c r="R81" i="1"/>
  <c r="S81" i="1"/>
  <c r="T81" i="1"/>
  <c r="Q82" i="1"/>
  <c r="R82" i="1"/>
  <c r="S82" i="1"/>
  <c r="T82" i="1"/>
  <c r="Q83" i="1"/>
  <c r="R83" i="1"/>
  <c r="S83" i="1"/>
  <c r="T83" i="1"/>
  <c r="Q84" i="1"/>
  <c r="R84" i="1"/>
  <c r="S84" i="1"/>
  <c r="T84" i="1"/>
  <c r="Q85" i="1"/>
  <c r="R85" i="1"/>
  <c r="S85" i="1"/>
  <c r="T85" i="1"/>
  <c r="Q86" i="1"/>
  <c r="R86" i="1"/>
  <c r="S86" i="1"/>
  <c r="T86" i="1"/>
  <c r="Q87" i="1"/>
  <c r="R87" i="1"/>
  <c r="S87" i="1"/>
  <c r="T87" i="1"/>
  <c r="Q88" i="1"/>
  <c r="R88" i="1"/>
  <c r="S88" i="1"/>
  <c r="T88" i="1"/>
  <c r="Q89" i="1"/>
  <c r="R89" i="1"/>
  <c r="S89" i="1"/>
  <c r="T89" i="1"/>
  <c r="Q90" i="1"/>
  <c r="R90" i="1"/>
  <c r="S90" i="1"/>
  <c r="T90" i="1"/>
  <c r="Q91" i="1"/>
  <c r="R91" i="1"/>
  <c r="S91" i="1"/>
  <c r="T91" i="1"/>
  <c r="Q92" i="1"/>
  <c r="R92" i="1"/>
  <c r="S92" i="1"/>
  <c r="T92" i="1"/>
  <c r="Q93" i="1"/>
  <c r="R93" i="1"/>
  <c r="S93" i="1"/>
  <c r="T93" i="1"/>
  <c r="Q94" i="1"/>
  <c r="R94" i="1"/>
  <c r="S94" i="1"/>
  <c r="T94" i="1"/>
  <c r="Q95" i="1"/>
  <c r="R95" i="1"/>
  <c r="S95" i="1"/>
  <c r="T95" i="1"/>
  <c r="Q96" i="1"/>
  <c r="R96" i="1"/>
  <c r="S96" i="1"/>
  <c r="T96" i="1"/>
  <c r="Q97" i="1"/>
  <c r="R97" i="1"/>
  <c r="S97" i="1"/>
  <c r="T97" i="1"/>
  <c r="Q98" i="1"/>
  <c r="R98" i="1"/>
  <c r="S98" i="1"/>
  <c r="T98" i="1"/>
  <c r="Q99" i="1"/>
  <c r="R99" i="1"/>
  <c r="S99" i="1"/>
  <c r="T99" i="1"/>
  <c r="Q100" i="1"/>
  <c r="R100" i="1"/>
  <c r="S100" i="1"/>
  <c r="T100" i="1"/>
  <c r="Q101" i="1"/>
  <c r="R101" i="1"/>
  <c r="S101" i="1"/>
  <c r="T101" i="1"/>
  <c r="Q102" i="1"/>
  <c r="R102" i="1"/>
  <c r="S102" i="1"/>
  <c r="T102" i="1"/>
  <c r="Q103" i="1"/>
  <c r="R103" i="1"/>
  <c r="S103" i="1"/>
  <c r="T103" i="1"/>
  <c r="Q104" i="1"/>
  <c r="R104" i="1"/>
  <c r="S104" i="1"/>
  <c r="T104" i="1"/>
  <c r="Q105" i="1"/>
  <c r="R105" i="1"/>
  <c r="S105" i="1"/>
  <c r="T105" i="1"/>
  <c r="Q106" i="1"/>
  <c r="R106" i="1"/>
  <c r="S106" i="1"/>
  <c r="T106" i="1"/>
  <c r="Q107" i="1"/>
  <c r="R107" i="1"/>
  <c r="S107" i="1"/>
  <c r="T107" i="1"/>
  <c r="Q108" i="1"/>
  <c r="R108" i="1"/>
  <c r="S108" i="1"/>
  <c r="T108" i="1"/>
  <c r="Q109" i="1"/>
  <c r="R109" i="1"/>
  <c r="S109" i="1"/>
  <c r="T109" i="1"/>
  <c r="Q110" i="1"/>
  <c r="R110" i="1"/>
  <c r="S110" i="1"/>
  <c r="T110" i="1"/>
  <c r="Q111" i="1"/>
  <c r="R111" i="1"/>
  <c r="S111" i="1"/>
  <c r="T111" i="1"/>
  <c r="Q112" i="1"/>
  <c r="R112" i="1"/>
  <c r="S112" i="1"/>
  <c r="T112" i="1"/>
  <c r="Q113" i="1"/>
  <c r="R113" i="1"/>
  <c r="S113" i="1"/>
  <c r="T113" i="1"/>
  <c r="Q114" i="1"/>
  <c r="R114" i="1"/>
  <c r="S114" i="1"/>
  <c r="T114" i="1"/>
  <c r="Q115" i="1"/>
  <c r="R115" i="1"/>
  <c r="S115" i="1"/>
  <c r="T115" i="1"/>
  <c r="Q116" i="1"/>
  <c r="R116" i="1"/>
  <c r="S116" i="1"/>
  <c r="T116" i="1"/>
  <c r="Q117" i="1"/>
  <c r="R117" i="1"/>
  <c r="S117" i="1"/>
  <c r="T117" i="1"/>
  <c r="Q118" i="1"/>
  <c r="R118" i="1"/>
  <c r="S118" i="1"/>
  <c r="T118" i="1"/>
  <c r="Q119" i="1"/>
  <c r="R119" i="1"/>
  <c r="S119" i="1"/>
  <c r="T119" i="1"/>
  <c r="Q120" i="1"/>
  <c r="R120" i="1"/>
  <c r="S120" i="1"/>
  <c r="T120" i="1"/>
  <c r="Q121" i="1"/>
  <c r="R121" i="1"/>
  <c r="S121" i="1"/>
  <c r="T121" i="1"/>
  <c r="Q122" i="1"/>
  <c r="R122" i="1"/>
  <c r="S122" i="1"/>
  <c r="T122" i="1"/>
  <c r="Q123" i="1"/>
  <c r="R123" i="1"/>
  <c r="S123" i="1"/>
  <c r="T123" i="1"/>
  <c r="Q124" i="1"/>
  <c r="R124" i="1"/>
  <c r="S124" i="1"/>
  <c r="T124" i="1"/>
  <c r="Q125" i="1"/>
  <c r="R125" i="1"/>
  <c r="S125" i="1"/>
  <c r="T125" i="1"/>
  <c r="Q126" i="1"/>
  <c r="R126" i="1"/>
  <c r="S126" i="1"/>
  <c r="T126" i="1"/>
  <c r="Q127" i="1"/>
  <c r="R127" i="1"/>
  <c r="S127" i="1"/>
  <c r="T127" i="1"/>
  <c r="Q128" i="1"/>
  <c r="R128" i="1"/>
  <c r="S128" i="1"/>
  <c r="T128" i="1"/>
  <c r="Q129" i="1"/>
  <c r="R129" i="1"/>
  <c r="S129" i="1"/>
  <c r="T129" i="1"/>
  <c r="Q130" i="1"/>
  <c r="R130" i="1"/>
  <c r="S130" i="1"/>
  <c r="T130" i="1"/>
  <c r="Q131" i="1"/>
  <c r="R131" i="1"/>
  <c r="S131" i="1"/>
  <c r="T131" i="1"/>
  <c r="Q132" i="1"/>
  <c r="R132" i="1"/>
  <c r="S132" i="1"/>
  <c r="T132" i="1"/>
  <c r="Q133" i="1"/>
  <c r="R133" i="1"/>
  <c r="S133" i="1"/>
  <c r="T133" i="1"/>
  <c r="Q134" i="1"/>
  <c r="R134" i="1"/>
  <c r="S134" i="1"/>
  <c r="T134" i="1"/>
  <c r="Q135" i="1"/>
  <c r="R135" i="1"/>
  <c r="S135" i="1"/>
  <c r="T135" i="1"/>
  <c r="Q136" i="1"/>
  <c r="R136" i="1"/>
  <c r="S136" i="1"/>
  <c r="T136" i="1"/>
  <c r="Q137" i="1"/>
  <c r="R137" i="1"/>
  <c r="S137" i="1"/>
  <c r="T137" i="1"/>
  <c r="Q138" i="1"/>
  <c r="R138" i="1"/>
  <c r="S138" i="1"/>
  <c r="T138" i="1"/>
  <c r="Q139" i="1"/>
  <c r="R139" i="1"/>
  <c r="S139" i="1"/>
  <c r="T139" i="1"/>
  <c r="Q140" i="1"/>
  <c r="R140" i="1"/>
  <c r="S140" i="1"/>
  <c r="T140" i="1"/>
  <c r="Q141" i="1"/>
  <c r="R141" i="1"/>
  <c r="S141" i="1"/>
  <c r="T141" i="1"/>
  <c r="Q142" i="1"/>
  <c r="R142" i="1"/>
  <c r="S142" i="1"/>
  <c r="T142" i="1"/>
  <c r="Q143" i="1"/>
  <c r="R143" i="1"/>
  <c r="S143" i="1"/>
  <c r="T143" i="1"/>
  <c r="Q144" i="1"/>
  <c r="R144" i="1"/>
  <c r="S144" i="1"/>
  <c r="T144" i="1"/>
  <c r="Q145" i="1"/>
  <c r="R145" i="1"/>
  <c r="S145" i="1"/>
  <c r="T145" i="1"/>
  <c r="Q146" i="1"/>
  <c r="R146" i="1"/>
  <c r="S146" i="1"/>
  <c r="T146" i="1"/>
  <c r="Q147" i="1"/>
  <c r="R147" i="1"/>
  <c r="S147" i="1"/>
  <c r="T147" i="1"/>
  <c r="Q148" i="1"/>
  <c r="R148" i="1"/>
  <c r="S148" i="1"/>
  <c r="T148" i="1"/>
  <c r="Q149" i="1"/>
  <c r="R149" i="1"/>
  <c r="S149" i="1"/>
  <c r="T149" i="1"/>
  <c r="Q150" i="1"/>
  <c r="R150" i="1"/>
  <c r="S150" i="1"/>
  <c r="T150" i="1"/>
  <c r="Q151" i="1"/>
  <c r="R151" i="1"/>
  <c r="S151" i="1"/>
  <c r="T151" i="1"/>
  <c r="Q152" i="1"/>
  <c r="R152" i="1"/>
  <c r="S152" i="1"/>
  <c r="T152" i="1"/>
  <c r="Q153" i="1"/>
  <c r="R153" i="1"/>
  <c r="S153" i="1"/>
  <c r="T153" i="1"/>
  <c r="Q154" i="1"/>
  <c r="R154" i="1"/>
  <c r="S154" i="1"/>
  <c r="T154" i="1"/>
  <c r="Q155" i="1"/>
  <c r="R155" i="1"/>
  <c r="S155" i="1"/>
  <c r="T155" i="1"/>
  <c r="Q156" i="1"/>
  <c r="R156" i="1"/>
  <c r="S156" i="1"/>
  <c r="T156" i="1"/>
  <c r="Q157" i="1"/>
  <c r="R157" i="1"/>
  <c r="S157" i="1"/>
  <c r="T157" i="1"/>
  <c r="Q158" i="1"/>
  <c r="R158" i="1"/>
  <c r="S158" i="1"/>
  <c r="T158" i="1"/>
  <c r="Q159" i="1"/>
  <c r="R159" i="1"/>
  <c r="S159" i="1"/>
  <c r="T159" i="1"/>
  <c r="Q160" i="1"/>
  <c r="R160" i="1"/>
  <c r="S160" i="1"/>
  <c r="T160" i="1"/>
  <c r="Q161" i="1"/>
  <c r="R161" i="1"/>
  <c r="S161" i="1"/>
  <c r="T161" i="1"/>
  <c r="Q162" i="1"/>
  <c r="R162" i="1"/>
  <c r="S162" i="1"/>
  <c r="T162" i="1"/>
  <c r="Q163" i="1"/>
  <c r="R163" i="1"/>
  <c r="S163" i="1"/>
  <c r="T163" i="1"/>
  <c r="Q164" i="1"/>
  <c r="R164" i="1"/>
  <c r="S164" i="1"/>
  <c r="T164" i="1"/>
  <c r="Q165" i="1"/>
  <c r="R165" i="1"/>
  <c r="S165" i="1"/>
  <c r="T165" i="1"/>
  <c r="Q166" i="1"/>
  <c r="R166" i="1"/>
  <c r="S166" i="1"/>
  <c r="T166" i="1"/>
  <c r="Q167" i="1"/>
  <c r="R167" i="1"/>
  <c r="S167" i="1"/>
  <c r="T167" i="1"/>
  <c r="Q168" i="1"/>
  <c r="R168" i="1"/>
  <c r="S168" i="1"/>
  <c r="T168" i="1"/>
  <c r="Q169" i="1"/>
  <c r="R169" i="1"/>
  <c r="S169" i="1"/>
  <c r="T169" i="1"/>
  <c r="Q170" i="1"/>
  <c r="R170" i="1"/>
  <c r="S170" i="1"/>
  <c r="T170" i="1"/>
  <c r="Q171" i="1"/>
  <c r="R171" i="1"/>
  <c r="S171" i="1"/>
  <c r="T171" i="1"/>
  <c r="Q172" i="1"/>
  <c r="R172" i="1"/>
  <c r="S172" i="1"/>
  <c r="T172" i="1"/>
  <c r="Q173" i="1"/>
  <c r="R173" i="1"/>
  <c r="S173" i="1"/>
  <c r="T173" i="1"/>
  <c r="Q174" i="1"/>
  <c r="R174" i="1"/>
  <c r="S174" i="1"/>
  <c r="T174" i="1"/>
  <c r="Q175" i="1"/>
  <c r="R175" i="1"/>
  <c r="S175" i="1"/>
  <c r="T175" i="1"/>
  <c r="Q176" i="1"/>
  <c r="R176" i="1"/>
  <c r="S176" i="1"/>
  <c r="T176" i="1"/>
  <c r="Q177" i="1"/>
  <c r="R177" i="1"/>
  <c r="S177" i="1"/>
  <c r="T177" i="1"/>
  <c r="Q178" i="1"/>
  <c r="R178" i="1"/>
  <c r="S178" i="1"/>
  <c r="T178" i="1"/>
  <c r="Q179" i="1"/>
  <c r="R179" i="1"/>
  <c r="S179" i="1"/>
  <c r="T179" i="1"/>
  <c r="Q180" i="1"/>
  <c r="R180" i="1"/>
  <c r="S180" i="1"/>
  <c r="T180" i="1"/>
  <c r="Q181" i="1"/>
  <c r="R181" i="1"/>
  <c r="S181" i="1"/>
  <c r="T181" i="1"/>
  <c r="Q182" i="1"/>
  <c r="R182" i="1"/>
  <c r="S182" i="1"/>
  <c r="T182" i="1"/>
  <c r="Q183" i="1"/>
  <c r="R183" i="1"/>
  <c r="S183" i="1"/>
  <c r="T183" i="1"/>
  <c r="Q184" i="1"/>
  <c r="R184" i="1"/>
  <c r="S184" i="1"/>
  <c r="T184" i="1"/>
  <c r="Q185" i="1"/>
  <c r="R185" i="1"/>
  <c r="S185" i="1"/>
  <c r="T185" i="1"/>
  <c r="Q186" i="1"/>
  <c r="R186" i="1"/>
  <c r="S186" i="1"/>
  <c r="T186" i="1"/>
  <c r="Q187" i="1"/>
  <c r="R187" i="1"/>
  <c r="S187" i="1"/>
  <c r="T187" i="1"/>
  <c r="Q188" i="1"/>
  <c r="R188" i="1"/>
  <c r="S188" i="1"/>
  <c r="T188" i="1"/>
  <c r="Q189" i="1"/>
  <c r="R189" i="1"/>
  <c r="S189" i="1"/>
  <c r="T189" i="1"/>
  <c r="Q190" i="1"/>
  <c r="R190" i="1"/>
  <c r="S190" i="1"/>
  <c r="T190" i="1"/>
  <c r="Q191" i="1"/>
  <c r="R191" i="1"/>
  <c r="S191" i="1"/>
  <c r="T191" i="1"/>
  <c r="Q192" i="1"/>
  <c r="R192" i="1"/>
  <c r="S192" i="1"/>
  <c r="T192" i="1"/>
  <c r="Q193" i="1"/>
  <c r="R193" i="1"/>
  <c r="S193" i="1"/>
  <c r="T193" i="1"/>
  <c r="Q194" i="1"/>
  <c r="R194" i="1"/>
  <c r="S194" i="1"/>
  <c r="T194" i="1"/>
  <c r="Q195" i="1"/>
  <c r="R195" i="1"/>
  <c r="S195" i="1"/>
  <c r="T195" i="1"/>
  <c r="Q196" i="1"/>
  <c r="R196" i="1"/>
  <c r="S196" i="1"/>
  <c r="T196" i="1"/>
  <c r="Q197" i="1"/>
  <c r="R197" i="1"/>
  <c r="S197" i="1"/>
  <c r="T197" i="1"/>
  <c r="Q198" i="1"/>
  <c r="R198" i="1"/>
  <c r="S198" i="1"/>
  <c r="T198" i="1"/>
  <c r="Q199" i="1"/>
  <c r="R199" i="1"/>
  <c r="S199" i="1"/>
  <c r="T199" i="1"/>
  <c r="Q200" i="1"/>
  <c r="R200" i="1"/>
  <c r="S200" i="1"/>
  <c r="T200" i="1"/>
  <c r="Q201" i="1"/>
  <c r="R201" i="1"/>
  <c r="S201" i="1"/>
  <c r="T201" i="1"/>
  <c r="Q202" i="1"/>
  <c r="R202" i="1"/>
  <c r="S202" i="1"/>
  <c r="T202" i="1"/>
  <c r="Q203" i="1"/>
  <c r="R203" i="1"/>
  <c r="S203" i="1"/>
  <c r="T203" i="1"/>
  <c r="Q204" i="1"/>
  <c r="R204" i="1"/>
  <c r="S204" i="1"/>
  <c r="T204" i="1"/>
  <c r="Q205" i="1"/>
  <c r="R205" i="1"/>
  <c r="S205" i="1"/>
  <c r="T205" i="1"/>
  <c r="Q206" i="1"/>
  <c r="R206" i="1"/>
  <c r="S206" i="1"/>
  <c r="T206" i="1"/>
  <c r="Q207" i="1"/>
  <c r="R207" i="1"/>
  <c r="S207" i="1"/>
  <c r="T207" i="1"/>
  <c r="Q208" i="1"/>
  <c r="R208" i="1"/>
  <c r="S208" i="1"/>
  <c r="T208" i="1"/>
  <c r="Q209" i="1"/>
  <c r="R209" i="1"/>
  <c r="S209" i="1"/>
  <c r="T209" i="1"/>
  <c r="Q210" i="1"/>
  <c r="R210" i="1"/>
  <c r="S210" i="1"/>
  <c r="T210" i="1"/>
  <c r="Q211" i="1"/>
  <c r="R211" i="1"/>
  <c r="S211" i="1"/>
  <c r="T211" i="1"/>
  <c r="Q212" i="1"/>
  <c r="R212" i="1"/>
  <c r="S212" i="1"/>
  <c r="T212" i="1"/>
  <c r="Q213" i="1"/>
  <c r="R213" i="1"/>
  <c r="S213" i="1"/>
  <c r="T213" i="1"/>
  <c r="Q214" i="1"/>
  <c r="R214" i="1"/>
  <c r="S214" i="1"/>
  <c r="T214" i="1"/>
  <c r="Q215" i="1"/>
  <c r="R215" i="1"/>
  <c r="S215" i="1"/>
  <c r="T215" i="1"/>
  <c r="Q216" i="1"/>
  <c r="R216" i="1"/>
  <c r="S216" i="1"/>
  <c r="T216" i="1"/>
  <c r="Q217" i="1"/>
  <c r="R217" i="1"/>
  <c r="S217" i="1"/>
  <c r="T217" i="1"/>
  <c r="Q218" i="1"/>
  <c r="R218" i="1"/>
  <c r="S218" i="1"/>
  <c r="T218" i="1"/>
  <c r="Q219" i="1"/>
  <c r="R219" i="1"/>
  <c r="S219" i="1"/>
  <c r="T219" i="1"/>
  <c r="Q220" i="1"/>
  <c r="R220" i="1"/>
  <c r="S220" i="1"/>
  <c r="T220" i="1"/>
  <c r="Q221" i="1"/>
  <c r="R221" i="1"/>
  <c r="S221" i="1"/>
  <c r="T221" i="1"/>
  <c r="Q222" i="1"/>
  <c r="R222" i="1"/>
  <c r="S222" i="1"/>
  <c r="T222" i="1"/>
  <c r="Q223" i="1"/>
  <c r="R223" i="1"/>
  <c r="S223" i="1"/>
  <c r="T223" i="1"/>
  <c r="Q224" i="1"/>
  <c r="R224" i="1"/>
  <c r="S224" i="1"/>
  <c r="T224" i="1"/>
  <c r="Q225" i="1"/>
  <c r="R225" i="1"/>
  <c r="S225" i="1"/>
  <c r="T225" i="1"/>
  <c r="Q226" i="1"/>
  <c r="R226" i="1"/>
  <c r="S226" i="1"/>
  <c r="T226" i="1"/>
  <c r="Q227" i="1"/>
  <c r="R227" i="1"/>
  <c r="S227" i="1"/>
  <c r="T227" i="1"/>
  <c r="Q228" i="1"/>
  <c r="R228" i="1"/>
  <c r="S228" i="1"/>
  <c r="T228" i="1"/>
  <c r="Q229" i="1"/>
  <c r="R229" i="1"/>
  <c r="S229" i="1"/>
  <c r="T229" i="1"/>
  <c r="Q230" i="1"/>
  <c r="R230" i="1"/>
  <c r="S230" i="1"/>
  <c r="T230" i="1"/>
  <c r="Q231" i="1"/>
  <c r="R231" i="1"/>
  <c r="S231" i="1"/>
  <c r="T231" i="1"/>
  <c r="Q232" i="1"/>
  <c r="R232" i="1"/>
  <c r="S232" i="1"/>
  <c r="T232" i="1"/>
  <c r="Q233" i="1"/>
  <c r="R233" i="1"/>
  <c r="S233" i="1"/>
  <c r="T233" i="1"/>
  <c r="Q234" i="1"/>
  <c r="R234" i="1"/>
  <c r="S234" i="1"/>
  <c r="T234" i="1"/>
  <c r="Q235" i="1"/>
  <c r="R235" i="1"/>
  <c r="S235" i="1"/>
  <c r="T235" i="1"/>
  <c r="Q236" i="1"/>
  <c r="R236" i="1"/>
  <c r="S236" i="1"/>
  <c r="T236" i="1"/>
  <c r="Q237" i="1"/>
  <c r="R237" i="1"/>
  <c r="S237" i="1"/>
  <c r="T237" i="1"/>
  <c r="Q238" i="1"/>
  <c r="R238" i="1"/>
  <c r="S238" i="1"/>
  <c r="T238" i="1"/>
  <c r="Q239" i="1"/>
  <c r="R239" i="1"/>
  <c r="S239" i="1"/>
  <c r="T239" i="1"/>
  <c r="Q240" i="1"/>
  <c r="R240" i="1"/>
  <c r="S240" i="1"/>
  <c r="T240" i="1"/>
  <c r="Q241" i="1"/>
  <c r="R241" i="1"/>
  <c r="S241" i="1"/>
  <c r="T241" i="1"/>
  <c r="Q242" i="1"/>
  <c r="R242" i="1"/>
  <c r="S242" i="1"/>
  <c r="T242" i="1"/>
  <c r="Q243" i="1"/>
  <c r="R243" i="1"/>
  <c r="S243" i="1"/>
  <c r="T243" i="1"/>
  <c r="Q244" i="1"/>
  <c r="R244" i="1"/>
  <c r="S244" i="1"/>
  <c r="T244" i="1"/>
  <c r="Q245" i="1"/>
  <c r="R245" i="1"/>
  <c r="S245" i="1"/>
  <c r="T245" i="1"/>
  <c r="Q246" i="1"/>
  <c r="R246" i="1"/>
  <c r="S246" i="1"/>
  <c r="T246" i="1"/>
  <c r="Q247" i="1"/>
  <c r="R247" i="1"/>
  <c r="S247" i="1"/>
  <c r="T247" i="1"/>
  <c r="Q248" i="1"/>
  <c r="R248" i="1"/>
  <c r="S248" i="1"/>
  <c r="T248" i="1"/>
  <c r="Q249" i="1"/>
  <c r="R249" i="1"/>
  <c r="S249" i="1"/>
  <c r="T249" i="1"/>
  <c r="Q250" i="1"/>
  <c r="R250" i="1"/>
  <c r="S250" i="1"/>
  <c r="T250" i="1"/>
  <c r="Q251" i="1"/>
  <c r="R251" i="1"/>
  <c r="S251" i="1"/>
  <c r="T251" i="1"/>
  <c r="Q252" i="1"/>
  <c r="R252" i="1"/>
  <c r="S252" i="1"/>
  <c r="T252" i="1"/>
  <c r="Q253" i="1"/>
  <c r="R253" i="1"/>
  <c r="S253" i="1"/>
  <c r="T253" i="1"/>
  <c r="Q254" i="1"/>
  <c r="R254" i="1"/>
  <c r="S254" i="1"/>
  <c r="T254" i="1"/>
  <c r="Q255" i="1"/>
  <c r="R255" i="1"/>
  <c r="S255" i="1"/>
  <c r="T255" i="1"/>
  <c r="Q256" i="1"/>
  <c r="R256" i="1"/>
  <c r="S256" i="1"/>
  <c r="T256" i="1"/>
  <c r="Q257" i="1"/>
  <c r="R257" i="1"/>
  <c r="S257" i="1"/>
  <c r="T257" i="1"/>
  <c r="Q258" i="1"/>
  <c r="R258" i="1"/>
  <c r="S258" i="1"/>
  <c r="T258" i="1"/>
  <c r="Q259" i="1"/>
  <c r="R259" i="1"/>
  <c r="S259" i="1"/>
  <c r="T259" i="1"/>
  <c r="Q260" i="1"/>
  <c r="R260" i="1"/>
  <c r="S260" i="1"/>
  <c r="T260" i="1"/>
  <c r="Q261" i="1"/>
  <c r="R261" i="1"/>
  <c r="S261" i="1"/>
  <c r="T261" i="1"/>
  <c r="Q262" i="1"/>
  <c r="R262" i="1"/>
  <c r="S262" i="1"/>
  <c r="T262" i="1"/>
  <c r="Q263" i="1"/>
  <c r="R263" i="1"/>
  <c r="S263" i="1"/>
  <c r="T263" i="1"/>
  <c r="Q264" i="1"/>
  <c r="R264" i="1"/>
  <c r="S264" i="1"/>
  <c r="T264" i="1"/>
  <c r="Q265" i="1"/>
  <c r="R265" i="1"/>
  <c r="S265" i="1"/>
  <c r="T265" i="1"/>
  <c r="Q266" i="1"/>
  <c r="R266" i="1"/>
  <c r="S266" i="1"/>
  <c r="T266" i="1"/>
  <c r="Q267" i="1"/>
  <c r="R267" i="1"/>
  <c r="S267" i="1"/>
  <c r="T267" i="1"/>
  <c r="Q268" i="1"/>
  <c r="R268" i="1"/>
  <c r="S268" i="1"/>
  <c r="T268" i="1"/>
  <c r="Q269" i="1"/>
  <c r="R269" i="1"/>
  <c r="S269" i="1"/>
  <c r="T269" i="1"/>
  <c r="Q270" i="1"/>
  <c r="R270" i="1"/>
  <c r="S270" i="1"/>
  <c r="T270" i="1"/>
  <c r="Q271" i="1"/>
  <c r="R271" i="1"/>
  <c r="S271" i="1"/>
  <c r="T271" i="1"/>
  <c r="Q272" i="1"/>
  <c r="R272" i="1"/>
  <c r="S272" i="1"/>
  <c r="T272" i="1"/>
  <c r="Q273" i="1"/>
  <c r="R273" i="1"/>
  <c r="S273" i="1"/>
  <c r="T273" i="1"/>
  <c r="Q274" i="1"/>
  <c r="R274" i="1"/>
  <c r="S274" i="1"/>
  <c r="T274" i="1"/>
  <c r="Q275" i="1"/>
  <c r="R275" i="1"/>
  <c r="S275" i="1"/>
  <c r="T275" i="1"/>
  <c r="Q276" i="1"/>
  <c r="R276" i="1"/>
  <c r="S276" i="1"/>
  <c r="T276" i="1"/>
  <c r="Q277" i="1"/>
  <c r="R277" i="1"/>
  <c r="S277" i="1"/>
  <c r="T277" i="1"/>
  <c r="Q278" i="1"/>
  <c r="R278" i="1"/>
  <c r="S278" i="1"/>
  <c r="T278" i="1"/>
  <c r="Q279" i="1"/>
  <c r="R279" i="1"/>
  <c r="S279" i="1"/>
  <c r="T279" i="1"/>
  <c r="Q280" i="1"/>
  <c r="R280" i="1"/>
  <c r="S280" i="1"/>
  <c r="T280" i="1"/>
  <c r="Q281" i="1"/>
  <c r="R281" i="1"/>
  <c r="S281" i="1"/>
  <c r="T281" i="1"/>
  <c r="Q282" i="1"/>
  <c r="R282" i="1"/>
  <c r="S282" i="1"/>
  <c r="T282" i="1"/>
  <c r="Q283" i="1"/>
  <c r="R283" i="1"/>
  <c r="S283" i="1"/>
  <c r="T283" i="1"/>
  <c r="Q284" i="1"/>
  <c r="R284" i="1"/>
  <c r="S284" i="1"/>
  <c r="T284" i="1"/>
  <c r="Q285" i="1"/>
  <c r="R285" i="1"/>
  <c r="S285" i="1"/>
  <c r="T285" i="1"/>
  <c r="Q286" i="1"/>
  <c r="R286" i="1"/>
  <c r="S286" i="1"/>
  <c r="T286" i="1"/>
  <c r="Q287" i="1"/>
  <c r="R287" i="1"/>
  <c r="S287" i="1"/>
  <c r="T287" i="1"/>
  <c r="Q288" i="1"/>
  <c r="R288" i="1"/>
  <c r="S288" i="1"/>
  <c r="T288" i="1"/>
  <c r="Q289" i="1"/>
  <c r="R289" i="1"/>
  <c r="S289" i="1"/>
  <c r="T289" i="1"/>
  <c r="Q290" i="1"/>
  <c r="R290" i="1"/>
  <c r="S290" i="1"/>
  <c r="T290" i="1"/>
  <c r="Q291" i="1"/>
  <c r="R291" i="1"/>
  <c r="S291" i="1"/>
  <c r="T291" i="1"/>
  <c r="Q292" i="1"/>
  <c r="R292" i="1"/>
  <c r="S292" i="1"/>
  <c r="T292" i="1"/>
  <c r="Q293" i="1"/>
  <c r="R293" i="1"/>
  <c r="S293" i="1"/>
  <c r="T293" i="1"/>
  <c r="Q294" i="1"/>
  <c r="R294" i="1"/>
  <c r="S294" i="1"/>
  <c r="T294" i="1"/>
  <c r="Q295" i="1"/>
  <c r="R295" i="1"/>
  <c r="S295" i="1"/>
  <c r="T295" i="1"/>
  <c r="Q296" i="1"/>
  <c r="R296" i="1"/>
  <c r="S296" i="1"/>
  <c r="T296" i="1"/>
  <c r="Q297" i="1"/>
  <c r="R297" i="1"/>
  <c r="S297" i="1"/>
  <c r="T297" i="1"/>
  <c r="Q298" i="1"/>
  <c r="R298" i="1"/>
  <c r="S298" i="1"/>
  <c r="T298" i="1"/>
  <c r="Q299" i="1"/>
  <c r="R299" i="1"/>
  <c r="S299" i="1"/>
  <c r="T299" i="1"/>
  <c r="Q300" i="1"/>
  <c r="R300" i="1"/>
  <c r="S300" i="1"/>
  <c r="T300" i="1"/>
  <c r="Q301" i="1"/>
  <c r="R301" i="1"/>
  <c r="S301" i="1"/>
  <c r="T301" i="1"/>
  <c r="Q302" i="1"/>
  <c r="R302" i="1"/>
  <c r="S302" i="1"/>
  <c r="T302" i="1"/>
  <c r="Q303" i="1"/>
  <c r="R303" i="1"/>
  <c r="S303" i="1"/>
  <c r="T303" i="1"/>
  <c r="Q304" i="1"/>
  <c r="R304" i="1"/>
  <c r="S304" i="1"/>
  <c r="T304" i="1"/>
  <c r="Q305" i="1"/>
  <c r="R305" i="1"/>
  <c r="S305" i="1"/>
  <c r="T305" i="1"/>
  <c r="Q306" i="1"/>
  <c r="R306" i="1"/>
  <c r="S306" i="1"/>
  <c r="T306" i="1"/>
  <c r="Q307" i="1"/>
  <c r="R307" i="1"/>
  <c r="S307" i="1"/>
  <c r="T307" i="1"/>
  <c r="Q308" i="1"/>
  <c r="R308" i="1"/>
  <c r="S308" i="1"/>
  <c r="T308" i="1"/>
  <c r="Q309" i="1"/>
  <c r="R309" i="1"/>
  <c r="S309" i="1"/>
  <c r="T309" i="1"/>
  <c r="Q310" i="1"/>
  <c r="R310" i="1"/>
  <c r="S310" i="1"/>
  <c r="T310" i="1"/>
  <c r="Q311" i="1"/>
  <c r="R311" i="1"/>
  <c r="S311" i="1"/>
  <c r="T311" i="1"/>
  <c r="Q312" i="1"/>
  <c r="R312" i="1"/>
  <c r="S312" i="1"/>
  <c r="T312" i="1"/>
  <c r="Q313" i="1"/>
  <c r="R313" i="1"/>
  <c r="S313" i="1"/>
  <c r="T313" i="1"/>
  <c r="Q314" i="1"/>
  <c r="R314" i="1"/>
  <c r="S314" i="1"/>
  <c r="T314" i="1"/>
  <c r="Q315" i="1"/>
  <c r="R315" i="1"/>
  <c r="S315" i="1"/>
  <c r="T315" i="1"/>
  <c r="Q316" i="1"/>
  <c r="R316" i="1"/>
  <c r="S316" i="1"/>
  <c r="T316" i="1"/>
  <c r="Q317" i="1"/>
  <c r="R317" i="1"/>
  <c r="S317" i="1"/>
  <c r="T317" i="1"/>
  <c r="Q318" i="1"/>
  <c r="R318" i="1"/>
  <c r="S318" i="1"/>
  <c r="T318" i="1"/>
  <c r="Q319" i="1"/>
  <c r="R319" i="1"/>
  <c r="S319" i="1"/>
  <c r="T319" i="1"/>
  <c r="Q320" i="1"/>
  <c r="R320" i="1"/>
  <c r="S320" i="1"/>
  <c r="T320" i="1"/>
  <c r="Q321" i="1"/>
  <c r="R321" i="1"/>
  <c r="S321" i="1"/>
  <c r="T321" i="1"/>
  <c r="Q322" i="1"/>
  <c r="R322" i="1"/>
  <c r="S322" i="1"/>
  <c r="T322" i="1"/>
  <c r="Q323" i="1"/>
  <c r="R323" i="1"/>
  <c r="S323" i="1"/>
  <c r="T323" i="1"/>
  <c r="Q324" i="1"/>
  <c r="R324" i="1"/>
  <c r="S324" i="1"/>
  <c r="T324" i="1"/>
  <c r="Q325" i="1"/>
  <c r="R325" i="1"/>
  <c r="S325" i="1"/>
  <c r="T325" i="1"/>
  <c r="Q326" i="1"/>
  <c r="R326" i="1"/>
  <c r="S326" i="1"/>
  <c r="T326" i="1"/>
  <c r="Q327" i="1"/>
  <c r="R327" i="1"/>
  <c r="S327" i="1"/>
  <c r="T327" i="1"/>
  <c r="Q328" i="1"/>
  <c r="R328" i="1"/>
  <c r="S328" i="1"/>
  <c r="T328" i="1"/>
  <c r="Q329" i="1"/>
  <c r="R329" i="1"/>
  <c r="S329" i="1"/>
  <c r="T329" i="1"/>
  <c r="Q330" i="1"/>
  <c r="R330" i="1"/>
  <c r="S330" i="1"/>
  <c r="T330" i="1"/>
  <c r="Q331" i="1"/>
  <c r="R331" i="1"/>
  <c r="S331" i="1"/>
  <c r="T331" i="1"/>
  <c r="Q332" i="1"/>
  <c r="R332" i="1"/>
  <c r="S332" i="1"/>
  <c r="T332" i="1"/>
  <c r="Q333" i="1"/>
  <c r="R333" i="1"/>
  <c r="S333" i="1"/>
  <c r="T333" i="1"/>
  <c r="Q334" i="1"/>
  <c r="R334" i="1"/>
  <c r="S334" i="1"/>
  <c r="T334" i="1"/>
  <c r="Q335" i="1"/>
  <c r="R335" i="1"/>
  <c r="S335" i="1"/>
  <c r="T335" i="1"/>
  <c r="Q336" i="1"/>
  <c r="R336" i="1"/>
  <c r="S336" i="1"/>
  <c r="T336" i="1"/>
  <c r="Q337" i="1"/>
  <c r="R337" i="1"/>
  <c r="S337" i="1"/>
  <c r="T337" i="1"/>
  <c r="Q338" i="1"/>
  <c r="R338" i="1"/>
  <c r="S338" i="1"/>
  <c r="T338" i="1"/>
  <c r="Q339" i="1"/>
  <c r="R339" i="1"/>
  <c r="S339" i="1"/>
  <c r="T339" i="1"/>
  <c r="Q340" i="1"/>
  <c r="R340" i="1"/>
  <c r="S340" i="1"/>
  <c r="T340" i="1"/>
  <c r="Q341" i="1"/>
  <c r="R341" i="1"/>
  <c r="S341" i="1"/>
  <c r="T341" i="1"/>
  <c r="Q342" i="1"/>
  <c r="R342" i="1"/>
  <c r="S342" i="1"/>
  <c r="T342" i="1"/>
  <c r="Q343" i="1"/>
  <c r="R343" i="1"/>
  <c r="S343" i="1"/>
  <c r="T343" i="1"/>
  <c r="Q344" i="1"/>
  <c r="R344" i="1"/>
  <c r="S344" i="1"/>
  <c r="T344" i="1"/>
  <c r="Q345" i="1"/>
  <c r="R345" i="1"/>
  <c r="S345" i="1"/>
  <c r="T345" i="1"/>
  <c r="Q346" i="1"/>
  <c r="R346" i="1"/>
  <c r="S346" i="1"/>
  <c r="T346" i="1"/>
  <c r="Q347" i="1"/>
  <c r="R347" i="1"/>
  <c r="S347" i="1"/>
  <c r="T347" i="1"/>
  <c r="Q348" i="1"/>
  <c r="R348" i="1"/>
  <c r="S348" i="1"/>
  <c r="T348" i="1"/>
  <c r="Q349" i="1"/>
  <c r="R349" i="1"/>
  <c r="S349" i="1"/>
  <c r="T349" i="1"/>
  <c r="Q350" i="1"/>
  <c r="R350" i="1"/>
  <c r="S350" i="1"/>
  <c r="T350" i="1"/>
  <c r="Q351" i="1"/>
  <c r="R351" i="1"/>
  <c r="S351" i="1"/>
  <c r="T351" i="1"/>
  <c r="Q352" i="1"/>
  <c r="R352" i="1"/>
  <c r="S352" i="1"/>
  <c r="T352" i="1"/>
  <c r="Q353" i="1"/>
  <c r="R353" i="1"/>
  <c r="S353" i="1"/>
  <c r="T353" i="1"/>
  <c r="Q354" i="1"/>
  <c r="R354" i="1"/>
  <c r="S354" i="1"/>
  <c r="T354" i="1"/>
  <c r="Q355" i="1"/>
  <c r="R355" i="1"/>
  <c r="S355" i="1"/>
  <c r="T355" i="1"/>
  <c r="Q356" i="1"/>
  <c r="R356" i="1"/>
  <c r="S356" i="1"/>
  <c r="T356" i="1"/>
  <c r="Q357" i="1"/>
  <c r="R357" i="1"/>
  <c r="S357" i="1"/>
  <c r="T357" i="1"/>
  <c r="Q358" i="1"/>
  <c r="R358" i="1"/>
  <c r="S358" i="1"/>
  <c r="T358" i="1"/>
  <c r="Q359" i="1"/>
  <c r="R359" i="1"/>
  <c r="S359" i="1"/>
  <c r="T359" i="1"/>
  <c r="Q360" i="1"/>
  <c r="R360" i="1"/>
  <c r="S360" i="1"/>
  <c r="T360" i="1"/>
  <c r="Q361" i="1"/>
  <c r="R361" i="1"/>
  <c r="S361" i="1"/>
  <c r="T361" i="1"/>
  <c r="Q362" i="1"/>
  <c r="R362" i="1"/>
  <c r="S362" i="1"/>
  <c r="T362" i="1"/>
  <c r="Q363" i="1"/>
  <c r="R363" i="1"/>
  <c r="S363" i="1"/>
  <c r="T363" i="1"/>
  <c r="Q364" i="1"/>
  <c r="R364" i="1"/>
  <c r="S364" i="1"/>
  <c r="T364" i="1"/>
  <c r="Q365" i="1"/>
  <c r="R365" i="1"/>
  <c r="S365" i="1"/>
  <c r="T365" i="1"/>
  <c r="Q366" i="1"/>
  <c r="R366" i="1"/>
  <c r="S366" i="1"/>
  <c r="T366" i="1"/>
  <c r="Q367" i="1"/>
  <c r="R367" i="1"/>
  <c r="S367" i="1"/>
  <c r="T367" i="1"/>
  <c r="Q368" i="1"/>
  <c r="R368" i="1"/>
  <c r="S368" i="1"/>
  <c r="T368" i="1"/>
  <c r="Q369" i="1"/>
  <c r="R369" i="1"/>
  <c r="S369" i="1"/>
  <c r="T369" i="1"/>
  <c r="Q370" i="1"/>
  <c r="R370" i="1"/>
  <c r="S370" i="1"/>
  <c r="T370" i="1"/>
  <c r="Q371" i="1"/>
  <c r="R371" i="1"/>
  <c r="S371" i="1"/>
  <c r="T371" i="1"/>
  <c r="Q372" i="1"/>
  <c r="R372" i="1"/>
  <c r="S372" i="1"/>
  <c r="T372" i="1"/>
  <c r="Q373" i="1"/>
  <c r="R373" i="1"/>
  <c r="S373" i="1"/>
  <c r="T373" i="1"/>
  <c r="Q374" i="1"/>
  <c r="R374" i="1"/>
  <c r="S374" i="1"/>
  <c r="T374" i="1"/>
  <c r="Q375" i="1"/>
  <c r="R375" i="1"/>
  <c r="S375" i="1"/>
  <c r="T375" i="1"/>
  <c r="Q376" i="1"/>
  <c r="R376" i="1"/>
  <c r="S376" i="1"/>
  <c r="T376" i="1"/>
  <c r="Q377" i="1"/>
  <c r="R377" i="1"/>
  <c r="S377" i="1"/>
  <c r="T377" i="1"/>
  <c r="Q378" i="1"/>
  <c r="R378" i="1"/>
  <c r="S378" i="1"/>
  <c r="T378" i="1"/>
  <c r="Q379" i="1"/>
  <c r="R379" i="1"/>
  <c r="S379" i="1"/>
  <c r="T379" i="1"/>
  <c r="Q380" i="1"/>
  <c r="R380" i="1"/>
  <c r="S380" i="1"/>
  <c r="T380" i="1"/>
  <c r="Q381" i="1"/>
  <c r="R381" i="1"/>
  <c r="S381" i="1"/>
  <c r="T381" i="1"/>
  <c r="Q382" i="1"/>
  <c r="R382" i="1"/>
  <c r="S382" i="1"/>
  <c r="T382" i="1"/>
  <c r="Q383" i="1"/>
  <c r="R383" i="1"/>
  <c r="S383" i="1"/>
  <c r="T383" i="1"/>
  <c r="Q384" i="1"/>
  <c r="R384" i="1"/>
  <c r="S384" i="1"/>
  <c r="T384" i="1"/>
  <c r="Q385" i="1"/>
  <c r="R385" i="1"/>
  <c r="S385" i="1"/>
  <c r="T385" i="1"/>
  <c r="Q386" i="1"/>
  <c r="R386" i="1"/>
  <c r="S386" i="1"/>
  <c r="T386" i="1"/>
  <c r="Q387" i="1"/>
  <c r="R387" i="1"/>
  <c r="S387" i="1"/>
  <c r="T387" i="1"/>
  <c r="Q388" i="1"/>
  <c r="R388" i="1"/>
  <c r="S388" i="1"/>
  <c r="T388" i="1"/>
  <c r="Q389" i="1"/>
  <c r="R389" i="1"/>
  <c r="S389" i="1"/>
  <c r="T389" i="1"/>
  <c r="Q390" i="1"/>
  <c r="R390" i="1"/>
  <c r="S390" i="1"/>
  <c r="T390" i="1"/>
  <c r="Q391" i="1"/>
  <c r="R391" i="1"/>
  <c r="S391" i="1"/>
  <c r="T391" i="1"/>
  <c r="Q392" i="1"/>
  <c r="R392" i="1"/>
  <c r="S392" i="1"/>
  <c r="T392" i="1"/>
  <c r="Q393" i="1"/>
  <c r="R393" i="1"/>
  <c r="S393" i="1"/>
  <c r="T393" i="1"/>
  <c r="Q394" i="1"/>
  <c r="R394" i="1"/>
  <c r="S394" i="1"/>
  <c r="T394" i="1"/>
  <c r="Q395" i="1"/>
  <c r="R395" i="1"/>
  <c r="S395" i="1"/>
  <c r="T395" i="1"/>
  <c r="Q396" i="1"/>
  <c r="R396" i="1"/>
  <c r="S396" i="1"/>
  <c r="T396" i="1"/>
  <c r="Q397" i="1"/>
  <c r="R397" i="1"/>
  <c r="S397" i="1"/>
  <c r="T397" i="1"/>
  <c r="Q398" i="1"/>
  <c r="R398" i="1"/>
  <c r="S398" i="1"/>
  <c r="T398" i="1"/>
  <c r="Q399" i="1"/>
  <c r="R399" i="1"/>
  <c r="S399" i="1"/>
  <c r="T399" i="1"/>
  <c r="Q400" i="1"/>
  <c r="R400" i="1"/>
  <c r="S400" i="1"/>
  <c r="T400" i="1"/>
  <c r="Q401" i="1"/>
  <c r="R401" i="1"/>
  <c r="S401" i="1"/>
  <c r="T401" i="1"/>
  <c r="Q402" i="1"/>
  <c r="R402" i="1"/>
  <c r="S402" i="1"/>
  <c r="T402" i="1"/>
  <c r="Q403" i="1"/>
  <c r="R403" i="1"/>
  <c r="S403" i="1"/>
  <c r="T403" i="1"/>
  <c r="Q404" i="1"/>
  <c r="R404" i="1"/>
  <c r="S404" i="1"/>
  <c r="T404" i="1"/>
  <c r="Q405" i="1"/>
  <c r="R405" i="1"/>
  <c r="S405" i="1"/>
  <c r="T405" i="1"/>
  <c r="Q406" i="1"/>
  <c r="R406" i="1"/>
  <c r="S406" i="1"/>
  <c r="T406" i="1"/>
  <c r="Q407" i="1"/>
  <c r="R407" i="1"/>
  <c r="S407" i="1"/>
  <c r="T407" i="1"/>
  <c r="Q408" i="1"/>
  <c r="R408" i="1"/>
  <c r="S408" i="1"/>
  <c r="T408" i="1"/>
  <c r="Q409" i="1"/>
  <c r="R409" i="1"/>
  <c r="S409" i="1"/>
  <c r="T409" i="1"/>
  <c r="Q410" i="1"/>
  <c r="R410" i="1"/>
  <c r="S410" i="1"/>
  <c r="T410" i="1"/>
  <c r="Q411" i="1"/>
  <c r="R411" i="1"/>
  <c r="S411" i="1"/>
  <c r="T411" i="1"/>
  <c r="Q412" i="1"/>
  <c r="R412" i="1"/>
  <c r="S412" i="1"/>
  <c r="T412" i="1"/>
  <c r="Q413" i="1"/>
  <c r="R413" i="1"/>
  <c r="S413" i="1"/>
  <c r="T413" i="1"/>
  <c r="Q414" i="1"/>
  <c r="R414" i="1"/>
  <c r="S414" i="1"/>
  <c r="T414" i="1"/>
  <c r="Q415" i="1"/>
  <c r="R415" i="1"/>
  <c r="S415" i="1"/>
  <c r="T415" i="1"/>
  <c r="Q416" i="1"/>
  <c r="R416" i="1"/>
  <c r="S416" i="1"/>
  <c r="T416" i="1"/>
  <c r="Q417" i="1"/>
  <c r="R417" i="1"/>
  <c r="S417" i="1"/>
  <c r="T417" i="1"/>
  <c r="Q418" i="1"/>
  <c r="R418" i="1"/>
  <c r="S418" i="1"/>
  <c r="T418" i="1"/>
  <c r="Q419" i="1"/>
  <c r="R419" i="1"/>
  <c r="S419" i="1"/>
  <c r="T419" i="1"/>
  <c r="Q420" i="1"/>
  <c r="R420" i="1"/>
  <c r="S420" i="1"/>
  <c r="T420" i="1"/>
  <c r="Q421" i="1"/>
  <c r="R421" i="1"/>
  <c r="S421" i="1"/>
  <c r="T421" i="1"/>
  <c r="Q422" i="1"/>
  <c r="R422" i="1"/>
  <c r="S422" i="1"/>
  <c r="T422" i="1"/>
  <c r="Q423" i="1"/>
  <c r="R423" i="1"/>
  <c r="S423" i="1"/>
  <c r="T423" i="1"/>
  <c r="Q424" i="1"/>
  <c r="R424" i="1"/>
  <c r="S424" i="1"/>
  <c r="T424" i="1"/>
  <c r="Q425" i="1"/>
  <c r="R425" i="1"/>
  <c r="S425" i="1"/>
  <c r="T425" i="1"/>
  <c r="Q426" i="1"/>
  <c r="R426" i="1"/>
  <c r="S426" i="1"/>
  <c r="T426" i="1"/>
  <c r="Q427" i="1"/>
  <c r="R427" i="1"/>
  <c r="S427" i="1"/>
  <c r="T427" i="1"/>
  <c r="Q428" i="1"/>
  <c r="R428" i="1"/>
  <c r="S428" i="1"/>
  <c r="T428" i="1"/>
  <c r="Q429" i="1"/>
  <c r="R429" i="1"/>
  <c r="S429" i="1"/>
  <c r="T429" i="1"/>
  <c r="Q430" i="1"/>
  <c r="R430" i="1"/>
  <c r="S430" i="1"/>
  <c r="T430" i="1"/>
  <c r="Q431" i="1"/>
  <c r="R431" i="1"/>
  <c r="S431" i="1"/>
  <c r="T431" i="1"/>
  <c r="Q432" i="1"/>
  <c r="R432" i="1"/>
  <c r="S432" i="1"/>
  <c r="T432" i="1"/>
  <c r="Q433" i="1"/>
  <c r="R433" i="1"/>
  <c r="S433" i="1"/>
  <c r="T433" i="1"/>
  <c r="Q434" i="1"/>
  <c r="R434" i="1"/>
  <c r="S434" i="1"/>
  <c r="T434" i="1"/>
  <c r="Q435" i="1"/>
  <c r="R435" i="1"/>
  <c r="S435" i="1"/>
  <c r="T435" i="1"/>
  <c r="Q436" i="1"/>
  <c r="R436" i="1"/>
  <c r="S436" i="1"/>
  <c r="T436" i="1"/>
  <c r="Q437" i="1"/>
  <c r="R437" i="1"/>
  <c r="S437" i="1"/>
  <c r="T437" i="1"/>
  <c r="Q438" i="1"/>
  <c r="R438" i="1"/>
  <c r="S438" i="1"/>
  <c r="T438" i="1"/>
  <c r="Q439" i="1"/>
  <c r="R439" i="1"/>
  <c r="S439" i="1"/>
  <c r="T439" i="1"/>
  <c r="Q440" i="1"/>
  <c r="R440" i="1"/>
  <c r="S440" i="1"/>
  <c r="T440" i="1"/>
  <c r="Q441" i="1"/>
  <c r="R441" i="1"/>
  <c r="S441" i="1"/>
  <c r="T441" i="1"/>
  <c r="Q442" i="1"/>
  <c r="R442" i="1"/>
  <c r="S442" i="1"/>
  <c r="T442" i="1"/>
  <c r="Q443" i="1"/>
  <c r="R443" i="1"/>
  <c r="S443" i="1"/>
  <c r="T443" i="1"/>
  <c r="Q444" i="1"/>
  <c r="R444" i="1"/>
  <c r="S444" i="1"/>
  <c r="T444" i="1"/>
  <c r="Q445" i="1"/>
  <c r="R445" i="1"/>
  <c r="S445" i="1"/>
  <c r="T445" i="1"/>
  <c r="Q446" i="1"/>
  <c r="R446" i="1"/>
  <c r="S446" i="1"/>
  <c r="T446" i="1"/>
  <c r="Q447" i="1"/>
  <c r="R447" i="1"/>
  <c r="S447" i="1"/>
  <c r="T447" i="1"/>
  <c r="Q448" i="1"/>
  <c r="R448" i="1"/>
  <c r="S448" i="1"/>
  <c r="T448" i="1"/>
  <c r="Q449" i="1"/>
  <c r="R449" i="1"/>
  <c r="S449" i="1"/>
  <c r="T449" i="1"/>
  <c r="Q450" i="1"/>
  <c r="R450" i="1"/>
  <c r="S450" i="1"/>
  <c r="T450" i="1"/>
  <c r="Q451" i="1"/>
  <c r="R451" i="1"/>
  <c r="S451" i="1"/>
  <c r="T451" i="1"/>
  <c r="Q452" i="1"/>
  <c r="R452" i="1"/>
  <c r="S452" i="1"/>
  <c r="T452" i="1"/>
  <c r="Q453" i="1"/>
  <c r="R453" i="1"/>
  <c r="S453" i="1"/>
  <c r="T453" i="1"/>
  <c r="Q454" i="1"/>
  <c r="R454" i="1"/>
  <c r="S454" i="1"/>
  <c r="T454" i="1"/>
  <c r="Q455" i="1"/>
  <c r="R455" i="1"/>
  <c r="S455" i="1"/>
  <c r="T455" i="1"/>
  <c r="Q456" i="1"/>
  <c r="R456" i="1"/>
  <c r="S456" i="1"/>
  <c r="T456" i="1"/>
  <c r="Q457" i="1"/>
  <c r="R457" i="1"/>
  <c r="S457" i="1"/>
  <c r="T457" i="1"/>
  <c r="Q458" i="1"/>
  <c r="R458" i="1"/>
  <c r="S458" i="1"/>
  <c r="T458" i="1"/>
  <c r="Q459" i="1"/>
  <c r="R459" i="1"/>
  <c r="S459" i="1"/>
  <c r="T459" i="1"/>
  <c r="Q460" i="1"/>
  <c r="R460" i="1"/>
  <c r="S460" i="1"/>
  <c r="T460" i="1"/>
  <c r="Q461" i="1"/>
  <c r="R461" i="1"/>
  <c r="S461" i="1"/>
  <c r="T461" i="1"/>
  <c r="Q462" i="1"/>
  <c r="R462" i="1"/>
  <c r="S462" i="1"/>
  <c r="T462" i="1"/>
  <c r="Q463" i="1"/>
  <c r="R463" i="1"/>
  <c r="S463" i="1"/>
  <c r="T463" i="1"/>
  <c r="Q464" i="1"/>
  <c r="R464" i="1"/>
  <c r="S464" i="1"/>
  <c r="T464" i="1"/>
  <c r="Q465" i="1"/>
  <c r="R465" i="1"/>
  <c r="S465" i="1"/>
  <c r="T465" i="1"/>
  <c r="Q466" i="1"/>
  <c r="R466" i="1"/>
  <c r="S466" i="1"/>
  <c r="T466" i="1"/>
  <c r="Q467" i="1"/>
  <c r="R467" i="1"/>
  <c r="S467" i="1"/>
  <c r="T467" i="1"/>
  <c r="Q468" i="1"/>
  <c r="R468" i="1"/>
  <c r="S468" i="1"/>
  <c r="T468" i="1"/>
  <c r="Q469" i="1"/>
  <c r="R469" i="1"/>
  <c r="S469" i="1"/>
  <c r="T469" i="1"/>
  <c r="Q470" i="1"/>
  <c r="R470" i="1"/>
  <c r="S470" i="1"/>
  <c r="T470" i="1"/>
  <c r="Q471" i="1"/>
  <c r="R471" i="1"/>
  <c r="S471" i="1"/>
  <c r="T471" i="1"/>
  <c r="Q472" i="1"/>
  <c r="R472" i="1"/>
  <c r="S472" i="1"/>
  <c r="T472" i="1"/>
  <c r="Q473" i="1"/>
  <c r="R473" i="1"/>
  <c r="S473" i="1"/>
  <c r="T473" i="1"/>
  <c r="Q474" i="1"/>
  <c r="R474" i="1"/>
  <c r="S474" i="1"/>
  <c r="T474" i="1"/>
  <c r="Q475" i="1"/>
  <c r="R475" i="1"/>
  <c r="S475" i="1"/>
  <c r="T475" i="1"/>
  <c r="Q476" i="1"/>
  <c r="R476" i="1"/>
  <c r="S476" i="1"/>
  <c r="T476" i="1"/>
  <c r="Q477" i="1"/>
  <c r="R477" i="1"/>
  <c r="S477" i="1"/>
  <c r="T477" i="1"/>
  <c r="Q478" i="1"/>
  <c r="R478" i="1"/>
  <c r="S478" i="1"/>
  <c r="T478" i="1"/>
  <c r="Q479" i="1"/>
  <c r="R479" i="1"/>
  <c r="S479" i="1"/>
  <c r="T479" i="1"/>
  <c r="Q480" i="1"/>
  <c r="R480" i="1"/>
  <c r="S480" i="1"/>
  <c r="T480" i="1"/>
  <c r="Q481" i="1"/>
  <c r="R481" i="1"/>
  <c r="S481" i="1"/>
  <c r="T481" i="1"/>
  <c r="Q482" i="1"/>
  <c r="R482" i="1"/>
  <c r="S482" i="1"/>
  <c r="T482" i="1"/>
  <c r="Q483" i="1"/>
  <c r="R483" i="1"/>
  <c r="S483" i="1"/>
  <c r="T483" i="1"/>
  <c r="Q484" i="1"/>
  <c r="R484" i="1"/>
  <c r="S484" i="1"/>
  <c r="T484" i="1"/>
  <c r="Q485" i="1"/>
  <c r="R485" i="1"/>
  <c r="S485" i="1"/>
  <c r="T485" i="1"/>
  <c r="Q486" i="1"/>
  <c r="R486" i="1"/>
  <c r="S486" i="1"/>
  <c r="T486" i="1"/>
  <c r="Q487" i="1"/>
  <c r="R487" i="1"/>
  <c r="S487" i="1"/>
  <c r="T487" i="1"/>
  <c r="Q488" i="1"/>
  <c r="R488" i="1"/>
  <c r="S488" i="1"/>
  <c r="T488" i="1"/>
  <c r="Q489" i="1"/>
  <c r="R489" i="1"/>
  <c r="S489" i="1"/>
  <c r="T489" i="1"/>
  <c r="Q490" i="1"/>
  <c r="R490" i="1"/>
  <c r="S490" i="1"/>
  <c r="T490" i="1"/>
  <c r="Q491" i="1"/>
  <c r="R491" i="1"/>
  <c r="S491" i="1"/>
  <c r="T491" i="1"/>
  <c r="Q492" i="1"/>
  <c r="R492" i="1"/>
  <c r="S492" i="1"/>
  <c r="T492" i="1"/>
  <c r="Q493" i="1"/>
  <c r="R493" i="1"/>
  <c r="S493" i="1"/>
  <c r="T493" i="1"/>
  <c r="Q494" i="1"/>
  <c r="R494" i="1"/>
  <c r="S494" i="1"/>
  <c r="T494" i="1"/>
  <c r="Q495" i="1"/>
  <c r="R495" i="1"/>
  <c r="S495" i="1"/>
  <c r="T495" i="1"/>
  <c r="Q496" i="1"/>
  <c r="R496" i="1"/>
  <c r="S496" i="1"/>
  <c r="T496" i="1"/>
  <c r="Q497" i="1"/>
  <c r="R497" i="1"/>
  <c r="S497" i="1"/>
  <c r="T497" i="1"/>
  <c r="Q498" i="1"/>
  <c r="R498" i="1"/>
  <c r="S498" i="1"/>
  <c r="T498" i="1"/>
  <c r="Q499" i="1"/>
  <c r="R499" i="1"/>
  <c r="S499" i="1"/>
  <c r="T499" i="1"/>
  <c r="Q500" i="1"/>
  <c r="R500" i="1"/>
  <c r="S500" i="1"/>
  <c r="T500" i="1"/>
  <c r="Q501" i="1"/>
  <c r="R501" i="1"/>
  <c r="S501" i="1"/>
  <c r="T501" i="1"/>
  <c r="Q502" i="1"/>
  <c r="R502" i="1"/>
  <c r="S502" i="1"/>
  <c r="T502" i="1"/>
  <c r="Q503" i="1"/>
  <c r="R503" i="1"/>
  <c r="S503" i="1"/>
  <c r="T503" i="1"/>
  <c r="Q504" i="1"/>
  <c r="R504" i="1"/>
  <c r="S504" i="1"/>
  <c r="T504" i="1"/>
  <c r="Q505" i="1"/>
  <c r="R505" i="1"/>
  <c r="S505" i="1"/>
  <c r="T505" i="1"/>
  <c r="Q506" i="1"/>
  <c r="R506" i="1"/>
  <c r="S506" i="1"/>
  <c r="T506" i="1"/>
  <c r="Q507" i="1"/>
  <c r="R507" i="1"/>
  <c r="S507" i="1"/>
  <c r="T507" i="1"/>
  <c r="Q508" i="1"/>
  <c r="R508" i="1"/>
  <c r="S508" i="1"/>
  <c r="T508" i="1"/>
  <c r="Q509" i="1"/>
  <c r="R509" i="1"/>
  <c r="S509" i="1"/>
  <c r="T509" i="1"/>
  <c r="Q510" i="1"/>
  <c r="R510" i="1"/>
  <c r="S510" i="1"/>
  <c r="T510" i="1"/>
  <c r="Q511" i="1"/>
  <c r="R511" i="1"/>
  <c r="S511" i="1"/>
  <c r="T511" i="1"/>
  <c r="Q512" i="1"/>
  <c r="R512" i="1"/>
  <c r="S512" i="1"/>
  <c r="T512" i="1"/>
  <c r="Q513" i="1"/>
  <c r="R513" i="1"/>
  <c r="S513" i="1"/>
  <c r="T513" i="1"/>
  <c r="Q514" i="1"/>
  <c r="R514" i="1"/>
  <c r="S514" i="1"/>
  <c r="T514" i="1"/>
  <c r="Q515" i="1"/>
  <c r="R515" i="1"/>
  <c r="S515" i="1"/>
  <c r="T515" i="1"/>
  <c r="Q516" i="1"/>
  <c r="R516" i="1"/>
  <c r="S516" i="1"/>
  <c r="T516" i="1"/>
  <c r="Q517" i="1"/>
  <c r="R517" i="1"/>
  <c r="S517" i="1"/>
  <c r="T517" i="1"/>
  <c r="Q518" i="1"/>
  <c r="R518" i="1"/>
  <c r="S518" i="1"/>
  <c r="T518" i="1"/>
  <c r="Q519" i="1"/>
  <c r="R519" i="1"/>
  <c r="S519" i="1"/>
  <c r="T519" i="1"/>
  <c r="Q520" i="1"/>
  <c r="R520" i="1"/>
  <c r="S520" i="1"/>
  <c r="T520" i="1"/>
  <c r="Q521" i="1"/>
  <c r="R521" i="1"/>
  <c r="S521" i="1"/>
  <c r="T521" i="1"/>
  <c r="Q522" i="1"/>
  <c r="R522" i="1"/>
  <c r="S522" i="1"/>
  <c r="T522" i="1"/>
  <c r="Q523" i="1"/>
  <c r="R523" i="1"/>
  <c r="S523" i="1"/>
  <c r="T523" i="1"/>
  <c r="Q524" i="1"/>
  <c r="R524" i="1"/>
  <c r="S524" i="1"/>
  <c r="T524" i="1"/>
  <c r="Q525" i="1"/>
  <c r="R525" i="1"/>
  <c r="S525" i="1"/>
  <c r="T525" i="1"/>
  <c r="Q526" i="1"/>
  <c r="R526" i="1"/>
  <c r="S526" i="1"/>
  <c r="T526" i="1"/>
  <c r="Q527" i="1"/>
  <c r="R527" i="1"/>
  <c r="S527" i="1"/>
  <c r="T527" i="1"/>
  <c r="Q528" i="1"/>
  <c r="R528" i="1"/>
  <c r="S528" i="1"/>
  <c r="T528" i="1"/>
  <c r="Q529" i="1"/>
  <c r="R529" i="1"/>
  <c r="S529" i="1"/>
  <c r="T529" i="1"/>
  <c r="Q530" i="1"/>
  <c r="R530" i="1"/>
  <c r="S530" i="1"/>
  <c r="T530" i="1"/>
  <c r="Q531" i="1"/>
  <c r="R531" i="1"/>
  <c r="S531" i="1"/>
  <c r="T531" i="1"/>
  <c r="Q532" i="1"/>
  <c r="R532" i="1"/>
  <c r="S532" i="1"/>
  <c r="T532" i="1"/>
  <c r="Q533" i="1"/>
  <c r="R533" i="1"/>
  <c r="S533" i="1"/>
  <c r="T533" i="1"/>
  <c r="Q534" i="1"/>
  <c r="R534" i="1"/>
  <c r="S534" i="1"/>
  <c r="T534" i="1"/>
  <c r="Q535" i="1"/>
  <c r="R535" i="1"/>
  <c r="S535" i="1"/>
  <c r="T535" i="1"/>
  <c r="Q536" i="1"/>
  <c r="R536" i="1"/>
  <c r="S536" i="1"/>
  <c r="T536" i="1"/>
  <c r="Q537" i="1"/>
  <c r="R537" i="1"/>
  <c r="S537" i="1"/>
  <c r="T537" i="1"/>
  <c r="Q538" i="1"/>
  <c r="R538" i="1"/>
  <c r="S538" i="1"/>
  <c r="T538" i="1"/>
  <c r="Q539" i="1"/>
  <c r="R539" i="1"/>
  <c r="S539" i="1"/>
  <c r="T539" i="1"/>
  <c r="Q540" i="1"/>
  <c r="R540" i="1"/>
  <c r="S540" i="1"/>
  <c r="T540" i="1"/>
  <c r="Q541" i="1"/>
  <c r="R541" i="1"/>
  <c r="S541" i="1"/>
  <c r="T541" i="1"/>
  <c r="Q542" i="1"/>
  <c r="R542" i="1"/>
  <c r="S542" i="1"/>
  <c r="T542" i="1"/>
  <c r="Q543" i="1"/>
  <c r="R543" i="1"/>
  <c r="S543" i="1"/>
  <c r="T543" i="1"/>
  <c r="Q544" i="1"/>
  <c r="R544" i="1"/>
  <c r="S544" i="1"/>
  <c r="T544" i="1"/>
  <c r="Q545" i="1"/>
  <c r="R545" i="1"/>
  <c r="S545" i="1"/>
  <c r="T545" i="1"/>
  <c r="Q546" i="1"/>
  <c r="R546" i="1"/>
  <c r="S546" i="1"/>
  <c r="T546" i="1"/>
  <c r="Q547" i="1"/>
  <c r="R547" i="1"/>
  <c r="S547" i="1"/>
  <c r="T547" i="1"/>
  <c r="Q548" i="1"/>
  <c r="R548" i="1"/>
  <c r="S548" i="1"/>
  <c r="T548" i="1"/>
  <c r="Q549" i="1"/>
  <c r="R549" i="1"/>
  <c r="S549" i="1"/>
  <c r="T549" i="1"/>
  <c r="Q550" i="1"/>
  <c r="R550" i="1"/>
  <c r="S550" i="1"/>
  <c r="T550" i="1"/>
  <c r="Q551" i="1"/>
  <c r="R551" i="1"/>
  <c r="S551" i="1"/>
  <c r="T551" i="1"/>
  <c r="Q552" i="1"/>
  <c r="R552" i="1"/>
  <c r="S552" i="1"/>
  <c r="T552" i="1"/>
  <c r="Q553" i="1"/>
  <c r="R553" i="1"/>
  <c r="S553" i="1"/>
  <c r="T553" i="1"/>
  <c r="Q554" i="1"/>
  <c r="R554" i="1"/>
  <c r="S554" i="1"/>
  <c r="T554" i="1"/>
  <c r="Q555" i="1"/>
  <c r="R555" i="1"/>
  <c r="S555" i="1"/>
  <c r="T555" i="1"/>
  <c r="Q556" i="1"/>
  <c r="R556" i="1"/>
  <c r="S556" i="1"/>
  <c r="T556" i="1"/>
  <c r="Q557" i="1"/>
  <c r="R557" i="1"/>
  <c r="S557" i="1"/>
  <c r="T557" i="1"/>
  <c r="Q558" i="1"/>
  <c r="R558" i="1"/>
  <c r="S558" i="1"/>
  <c r="T558" i="1"/>
  <c r="Q559" i="1"/>
  <c r="R559" i="1"/>
  <c r="S559" i="1"/>
  <c r="T559" i="1"/>
  <c r="Q560" i="1"/>
  <c r="R560" i="1"/>
  <c r="S560" i="1"/>
  <c r="T560" i="1"/>
  <c r="Q561" i="1"/>
  <c r="R561" i="1"/>
  <c r="S561" i="1"/>
  <c r="T561" i="1"/>
  <c r="Q562" i="1"/>
  <c r="R562" i="1"/>
  <c r="S562" i="1"/>
  <c r="T562" i="1"/>
  <c r="Q563" i="1"/>
  <c r="R563" i="1"/>
  <c r="S563" i="1"/>
  <c r="T563" i="1"/>
  <c r="Q564" i="1"/>
  <c r="R564" i="1"/>
  <c r="S564" i="1"/>
  <c r="T564" i="1"/>
  <c r="Q565" i="1"/>
  <c r="R565" i="1"/>
  <c r="S565" i="1"/>
  <c r="T565" i="1"/>
  <c r="Q566" i="1"/>
  <c r="R566" i="1"/>
  <c r="S566" i="1"/>
  <c r="T566" i="1"/>
  <c r="Q567" i="1"/>
  <c r="R567" i="1"/>
  <c r="S567" i="1"/>
  <c r="T567" i="1"/>
  <c r="Q568" i="1"/>
  <c r="R568" i="1"/>
  <c r="S568" i="1"/>
  <c r="T568" i="1"/>
  <c r="Q569" i="1"/>
  <c r="R569" i="1"/>
  <c r="S569" i="1"/>
  <c r="T569" i="1"/>
  <c r="Q570" i="1"/>
  <c r="R570" i="1"/>
  <c r="S570" i="1"/>
  <c r="T570" i="1"/>
  <c r="Q571" i="1"/>
  <c r="R571" i="1"/>
  <c r="S571" i="1"/>
  <c r="T571" i="1"/>
  <c r="Q572" i="1"/>
  <c r="R572" i="1"/>
  <c r="S572" i="1"/>
  <c r="T572" i="1"/>
  <c r="Q573" i="1"/>
  <c r="R573" i="1"/>
  <c r="S573" i="1"/>
  <c r="T573" i="1"/>
  <c r="Q574" i="1"/>
  <c r="R574" i="1"/>
  <c r="S574" i="1"/>
  <c r="T574" i="1"/>
  <c r="Q575" i="1"/>
  <c r="R575" i="1"/>
  <c r="S575" i="1"/>
  <c r="T575" i="1"/>
  <c r="Q576" i="1"/>
  <c r="R576" i="1"/>
  <c r="S576" i="1"/>
  <c r="T576" i="1"/>
  <c r="Q577" i="1"/>
  <c r="R577" i="1"/>
  <c r="S577" i="1"/>
  <c r="T577" i="1"/>
  <c r="Q578" i="1"/>
  <c r="R578" i="1"/>
  <c r="S578" i="1"/>
  <c r="T578" i="1"/>
  <c r="Q579" i="1"/>
  <c r="R579" i="1"/>
  <c r="S579" i="1"/>
  <c r="T579" i="1"/>
  <c r="Q580" i="1"/>
  <c r="R580" i="1"/>
  <c r="S580" i="1"/>
  <c r="T580" i="1"/>
  <c r="Q581" i="1"/>
  <c r="R581" i="1"/>
  <c r="S581" i="1"/>
  <c r="T581" i="1"/>
  <c r="Q582" i="1"/>
  <c r="R582" i="1"/>
  <c r="S582" i="1"/>
  <c r="T582" i="1"/>
  <c r="Q583" i="1"/>
  <c r="R583" i="1"/>
  <c r="S583" i="1"/>
  <c r="T583" i="1"/>
  <c r="Q584" i="1"/>
  <c r="R584" i="1"/>
  <c r="S584" i="1"/>
  <c r="T584" i="1"/>
  <c r="Q585" i="1"/>
  <c r="R585" i="1"/>
  <c r="S585" i="1"/>
  <c r="T585" i="1"/>
  <c r="Q586" i="1"/>
  <c r="R586" i="1"/>
  <c r="S586" i="1"/>
  <c r="T586" i="1"/>
  <c r="Q587" i="1"/>
  <c r="R587" i="1"/>
  <c r="S587" i="1"/>
  <c r="T587" i="1"/>
  <c r="Q588" i="1"/>
  <c r="R588" i="1"/>
  <c r="S588" i="1"/>
  <c r="T588" i="1"/>
  <c r="Q589" i="1"/>
  <c r="R589" i="1"/>
  <c r="S589" i="1"/>
  <c r="T589" i="1"/>
  <c r="Q590" i="1"/>
  <c r="R590" i="1"/>
  <c r="S590" i="1"/>
  <c r="T590" i="1"/>
  <c r="Q591" i="1"/>
  <c r="R591" i="1"/>
  <c r="S591" i="1"/>
  <c r="T591" i="1"/>
  <c r="Q592" i="1"/>
  <c r="R592" i="1"/>
  <c r="S592" i="1"/>
  <c r="T592" i="1"/>
  <c r="Q593" i="1"/>
  <c r="R593" i="1"/>
  <c r="S593" i="1"/>
  <c r="T593" i="1"/>
  <c r="Q594" i="1"/>
  <c r="R594" i="1"/>
  <c r="S594" i="1"/>
  <c r="T594" i="1"/>
  <c r="Q595" i="1"/>
  <c r="R595" i="1"/>
  <c r="S595" i="1"/>
  <c r="T595" i="1"/>
  <c r="Q596" i="1"/>
  <c r="R596" i="1"/>
  <c r="S596" i="1"/>
  <c r="T596" i="1"/>
  <c r="Q597" i="1"/>
  <c r="R597" i="1"/>
  <c r="S597" i="1"/>
  <c r="T597" i="1"/>
  <c r="Q598" i="1"/>
  <c r="R598" i="1"/>
  <c r="S598" i="1"/>
  <c r="T598" i="1"/>
  <c r="Q599" i="1"/>
  <c r="R599" i="1"/>
  <c r="S599" i="1"/>
  <c r="T599" i="1"/>
  <c r="Q600" i="1"/>
  <c r="R600" i="1"/>
  <c r="S600" i="1"/>
  <c r="T600" i="1"/>
  <c r="Q601" i="1"/>
  <c r="R601" i="1"/>
  <c r="S601" i="1"/>
  <c r="T601" i="1"/>
  <c r="Q602" i="1"/>
  <c r="R602" i="1"/>
  <c r="S602" i="1"/>
  <c r="T602" i="1"/>
  <c r="Q603" i="1"/>
  <c r="R603" i="1"/>
  <c r="S603" i="1"/>
  <c r="T603" i="1"/>
  <c r="Q604" i="1"/>
  <c r="R604" i="1"/>
  <c r="S604" i="1"/>
  <c r="T604" i="1"/>
  <c r="Q605" i="1"/>
  <c r="R605" i="1"/>
  <c r="S605" i="1"/>
  <c r="T605" i="1"/>
  <c r="Q606" i="1"/>
  <c r="R606" i="1"/>
  <c r="S606" i="1"/>
  <c r="T606" i="1"/>
  <c r="Q607" i="1"/>
  <c r="R607" i="1"/>
  <c r="S607" i="1"/>
  <c r="T607" i="1"/>
  <c r="Q608" i="1"/>
  <c r="R608" i="1"/>
  <c r="S608" i="1"/>
  <c r="T608" i="1"/>
  <c r="Q609" i="1"/>
  <c r="R609" i="1"/>
  <c r="S609" i="1"/>
  <c r="T609" i="1"/>
  <c r="Q610" i="1"/>
  <c r="R610" i="1"/>
  <c r="S610" i="1"/>
  <c r="T610" i="1"/>
  <c r="Q611" i="1"/>
  <c r="R611" i="1"/>
  <c r="S611" i="1"/>
  <c r="T611" i="1"/>
  <c r="Q612" i="1"/>
  <c r="R612" i="1"/>
  <c r="S612" i="1"/>
  <c r="T612" i="1"/>
  <c r="Q613" i="1"/>
  <c r="R613" i="1"/>
  <c r="S613" i="1"/>
  <c r="T613" i="1"/>
  <c r="Q614" i="1"/>
  <c r="R614" i="1"/>
  <c r="S614" i="1"/>
  <c r="T614" i="1"/>
  <c r="Q615" i="1"/>
  <c r="R615" i="1"/>
  <c r="S615" i="1"/>
  <c r="T615" i="1"/>
  <c r="Q616" i="1"/>
  <c r="R616" i="1"/>
  <c r="S616" i="1"/>
  <c r="T616" i="1"/>
  <c r="Q617" i="1"/>
  <c r="R617" i="1"/>
  <c r="S617" i="1"/>
  <c r="T617" i="1"/>
  <c r="Q618" i="1"/>
  <c r="R618" i="1"/>
  <c r="S618" i="1"/>
  <c r="T618" i="1"/>
  <c r="Q619" i="1"/>
  <c r="R619" i="1"/>
  <c r="S619" i="1"/>
  <c r="T619" i="1"/>
  <c r="Q620" i="1"/>
  <c r="R620" i="1"/>
  <c r="S620" i="1"/>
  <c r="T620" i="1"/>
  <c r="Q621" i="1"/>
  <c r="R621" i="1"/>
  <c r="S621" i="1"/>
  <c r="T621" i="1"/>
  <c r="Q622" i="1"/>
  <c r="R622" i="1"/>
  <c r="S622" i="1"/>
  <c r="T622" i="1"/>
  <c r="Q623" i="1"/>
  <c r="R623" i="1"/>
  <c r="S623" i="1"/>
  <c r="T623" i="1"/>
  <c r="Q624" i="1"/>
  <c r="R624" i="1"/>
  <c r="S624" i="1"/>
  <c r="T624" i="1"/>
  <c r="Q625" i="1"/>
  <c r="R625" i="1"/>
  <c r="S625" i="1"/>
  <c r="T625" i="1"/>
  <c r="Q626" i="1"/>
  <c r="R626" i="1"/>
  <c r="S626" i="1"/>
  <c r="T626" i="1"/>
  <c r="Q627" i="1"/>
  <c r="R627" i="1"/>
  <c r="S627" i="1"/>
  <c r="T627" i="1"/>
  <c r="Q628" i="1"/>
  <c r="R628" i="1"/>
  <c r="S628" i="1"/>
  <c r="T628" i="1"/>
  <c r="Q629" i="1"/>
  <c r="R629" i="1"/>
  <c r="S629" i="1"/>
  <c r="T629" i="1"/>
  <c r="Q630" i="1"/>
  <c r="R630" i="1"/>
  <c r="S630" i="1"/>
  <c r="T630" i="1"/>
  <c r="Q631" i="1"/>
  <c r="R631" i="1"/>
  <c r="S631" i="1"/>
  <c r="T631" i="1"/>
  <c r="Q632" i="1"/>
  <c r="R632" i="1"/>
  <c r="S632" i="1"/>
  <c r="T632" i="1"/>
  <c r="Q633" i="1"/>
  <c r="R633" i="1"/>
  <c r="S633" i="1"/>
  <c r="T633" i="1"/>
  <c r="Q634" i="1"/>
  <c r="R634" i="1"/>
  <c r="S634" i="1"/>
  <c r="T634" i="1"/>
  <c r="Q635" i="1"/>
  <c r="R635" i="1"/>
  <c r="S635" i="1"/>
  <c r="T635" i="1"/>
  <c r="Q636" i="1"/>
  <c r="R636" i="1"/>
  <c r="S636" i="1"/>
  <c r="T636" i="1"/>
  <c r="Q637" i="1"/>
  <c r="R637" i="1"/>
  <c r="S637" i="1"/>
  <c r="T637" i="1"/>
  <c r="Q638" i="1"/>
  <c r="R638" i="1"/>
  <c r="S638" i="1"/>
  <c r="T638" i="1"/>
  <c r="Q639" i="1"/>
  <c r="R639" i="1"/>
  <c r="S639" i="1"/>
  <c r="T639" i="1"/>
  <c r="Q640" i="1"/>
  <c r="R640" i="1"/>
  <c r="S640" i="1"/>
  <c r="T640" i="1"/>
  <c r="Q641" i="1"/>
  <c r="R641" i="1"/>
  <c r="S641" i="1"/>
  <c r="T641" i="1"/>
  <c r="Q642" i="1"/>
  <c r="R642" i="1"/>
  <c r="S642" i="1"/>
  <c r="T642" i="1"/>
  <c r="Q643" i="1"/>
  <c r="R643" i="1"/>
  <c r="S643" i="1"/>
  <c r="T643" i="1"/>
  <c r="Q644" i="1"/>
  <c r="R644" i="1"/>
  <c r="S644" i="1"/>
  <c r="T644" i="1"/>
  <c r="Q645" i="1"/>
  <c r="R645" i="1"/>
  <c r="S645" i="1"/>
  <c r="T645" i="1"/>
  <c r="Q646" i="1"/>
  <c r="R646" i="1"/>
  <c r="S646" i="1"/>
  <c r="T646" i="1"/>
  <c r="Q647" i="1"/>
  <c r="R647" i="1"/>
  <c r="S647" i="1"/>
  <c r="T647" i="1"/>
  <c r="Q648" i="1"/>
  <c r="R648" i="1"/>
  <c r="S648" i="1"/>
  <c r="T648" i="1"/>
  <c r="Q649" i="1"/>
  <c r="R649" i="1"/>
  <c r="S649" i="1"/>
  <c r="T649" i="1"/>
  <c r="Q650" i="1"/>
  <c r="R650" i="1"/>
  <c r="S650" i="1"/>
  <c r="T650" i="1"/>
  <c r="Q651" i="1"/>
  <c r="R651" i="1"/>
  <c r="S651" i="1"/>
  <c r="T651" i="1"/>
  <c r="Q652" i="1"/>
  <c r="R652" i="1"/>
  <c r="S652" i="1"/>
  <c r="T652" i="1"/>
  <c r="Q653" i="1"/>
  <c r="R653" i="1"/>
  <c r="S653" i="1"/>
  <c r="T653" i="1"/>
  <c r="Q654" i="1"/>
  <c r="R654" i="1"/>
  <c r="S654" i="1"/>
  <c r="T654" i="1"/>
  <c r="Q655" i="1"/>
  <c r="R655" i="1"/>
  <c r="S655" i="1"/>
  <c r="T655" i="1"/>
  <c r="Q656" i="1"/>
  <c r="R656" i="1"/>
  <c r="S656" i="1"/>
  <c r="T656" i="1"/>
  <c r="Q657" i="1"/>
  <c r="R657" i="1"/>
  <c r="S657" i="1"/>
  <c r="T657" i="1"/>
  <c r="Q658" i="1"/>
  <c r="R658" i="1"/>
  <c r="S658" i="1"/>
  <c r="T658" i="1"/>
  <c r="Q659" i="1"/>
  <c r="R659" i="1"/>
  <c r="S659" i="1"/>
  <c r="T659" i="1"/>
  <c r="Q660" i="1"/>
  <c r="R660" i="1"/>
  <c r="S660" i="1"/>
  <c r="T660" i="1"/>
  <c r="Q661" i="1"/>
  <c r="R661" i="1"/>
  <c r="S661" i="1"/>
  <c r="T661" i="1"/>
  <c r="Q662" i="1"/>
  <c r="R662" i="1"/>
  <c r="S662" i="1"/>
  <c r="T662" i="1"/>
  <c r="Q663" i="1"/>
  <c r="R663" i="1"/>
  <c r="S663" i="1"/>
  <c r="T663" i="1"/>
  <c r="Q664" i="1"/>
  <c r="R664" i="1"/>
  <c r="S664" i="1"/>
  <c r="T664" i="1"/>
  <c r="Q665" i="1"/>
  <c r="R665" i="1"/>
  <c r="S665" i="1"/>
  <c r="T665" i="1"/>
  <c r="Q666" i="1"/>
  <c r="R666" i="1"/>
  <c r="S666" i="1"/>
  <c r="T666" i="1"/>
  <c r="Q667" i="1"/>
  <c r="R667" i="1"/>
  <c r="S667" i="1"/>
  <c r="T667" i="1"/>
  <c r="Q668" i="1"/>
  <c r="R668" i="1"/>
  <c r="S668" i="1"/>
  <c r="T668" i="1"/>
  <c r="Q669" i="1"/>
  <c r="R669" i="1"/>
  <c r="S669" i="1"/>
  <c r="T669" i="1"/>
  <c r="Q670" i="1"/>
  <c r="R670" i="1"/>
  <c r="S670" i="1"/>
  <c r="T670" i="1"/>
  <c r="Q671" i="1"/>
  <c r="R671" i="1"/>
  <c r="S671" i="1"/>
  <c r="T671" i="1"/>
  <c r="Q672" i="1"/>
  <c r="R672" i="1"/>
  <c r="S672" i="1"/>
  <c r="T672" i="1"/>
  <c r="Q673" i="1"/>
  <c r="R673" i="1"/>
  <c r="S673" i="1"/>
  <c r="T673" i="1"/>
  <c r="Q674" i="1"/>
  <c r="R674" i="1"/>
  <c r="S674" i="1"/>
  <c r="T674" i="1"/>
  <c r="Q675" i="1"/>
  <c r="R675" i="1"/>
  <c r="S675" i="1"/>
  <c r="T675" i="1"/>
  <c r="Q676" i="1"/>
  <c r="R676" i="1"/>
  <c r="S676" i="1"/>
  <c r="T676" i="1"/>
  <c r="Q677" i="1"/>
  <c r="R677" i="1"/>
  <c r="S677" i="1"/>
  <c r="T677" i="1"/>
  <c r="Q678" i="1"/>
  <c r="R678" i="1"/>
  <c r="S678" i="1"/>
  <c r="T678" i="1"/>
  <c r="Q679" i="1"/>
  <c r="R679" i="1"/>
  <c r="S679" i="1"/>
  <c r="T679" i="1"/>
  <c r="Q680" i="1"/>
  <c r="R680" i="1"/>
  <c r="S680" i="1"/>
  <c r="T680" i="1"/>
  <c r="Q681" i="1"/>
  <c r="R681" i="1"/>
  <c r="S681" i="1"/>
  <c r="T681" i="1"/>
  <c r="Q682" i="1"/>
  <c r="R682" i="1"/>
  <c r="S682" i="1"/>
  <c r="T682" i="1"/>
  <c r="Q683" i="1"/>
  <c r="R683" i="1"/>
  <c r="S683" i="1"/>
  <c r="T683" i="1"/>
  <c r="Q684" i="1"/>
  <c r="R684" i="1"/>
  <c r="S684" i="1"/>
  <c r="T684" i="1"/>
  <c r="Q685" i="1"/>
  <c r="R685" i="1"/>
  <c r="S685" i="1"/>
  <c r="T685" i="1"/>
  <c r="Q686" i="1"/>
  <c r="R686" i="1"/>
  <c r="S686" i="1"/>
  <c r="T686" i="1"/>
  <c r="Q687" i="1"/>
  <c r="R687" i="1"/>
  <c r="S687" i="1"/>
  <c r="T687" i="1"/>
  <c r="Q688" i="1"/>
  <c r="R688" i="1"/>
  <c r="S688" i="1"/>
  <c r="T688" i="1"/>
  <c r="Q689" i="1"/>
  <c r="R689" i="1"/>
  <c r="S689" i="1"/>
  <c r="T689" i="1"/>
  <c r="Q690" i="1"/>
  <c r="R690" i="1"/>
  <c r="S690" i="1"/>
  <c r="T690" i="1"/>
  <c r="Q691" i="1"/>
  <c r="R691" i="1"/>
  <c r="S691" i="1"/>
  <c r="T691" i="1"/>
  <c r="Q692" i="1"/>
  <c r="R692" i="1"/>
  <c r="S692" i="1"/>
  <c r="T692" i="1"/>
  <c r="Q693" i="1"/>
  <c r="R693" i="1"/>
  <c r="S693" i="1"/>
  <c r="T693" i="1"/>
  <c r="Q694" i="1"/>
  <c r="R694" i="1"/>
  <c r="S694" i="1"/>
  <c r="T694" i="1"/>
  <c r="Q695" i="1"/>
  <c r="R695" i="1"/>
  <c r="S695" i="1"/>
  <c r="T695" i="1"/>
  <c r="Q696" i="1"/>
  <c r="R696" i="1"/>
  <c r="S696" i="1"/>
  <c r="T696" i="1"/>
  <c r="Q697" i="1"/>
  <c r="R697" i="1"/>
  <c r="S697" i="1"/>
  <c r="T697" i="1"/>
  <c r="Q698" i="1"/>
  <c r="R698" i="1"/>
  <c r="S698" i="1"/>
  <c r="T698" i="1"/>
  <c r="Q699" i="1"/>
  <c r="R699" i="1"/>
  <c r="S699" i="1"/>
  <c r="T699" i="1"/>
  <c r="Q700" i="1"/>
  <c r="R700" i="1"/>
  <c r="S700" i="1"/>
  <c r="T700" i="1"/>
  <c r="Q701" i="1"/>
  <c r="R701" i="1"/>
  <c r="S701" i="1"/>
  <c r="T701" i="1"/>
  <c r="Q702" i="1"/>
  <c r="R702" i="1"/>
  <c r="S702" i="1"/>
  <c r="T702" i="1"/>
  <c r="Q703" i="1"/>
  <c r="R703" i="1"/>
  <c r="S703" i="1"/>
  <c r="T703" i="1"/>
  <c r="Q704" i="1"/>
  <c r="R704" i="1"/>
  <c r="S704" i="1"/>
  <c r="T704" i="1"/>
  <c r="Q705" i="1"/>
  <c r="R705" i="1"/>
  <c r="S705" i="1"/>
  <c r="T705" i="1"/>
  <c r="Q706" i="1"/>
  <c r="R706" i="1"/>
  <c r="S706" i="1"/>
  <c r="T706" i="1"/>
  <c r="Q707" i="1"/>
  <c r="R707" i="1"/>
  <c r="S707" i="1"/>
  <c r="T707" i="1"/>
  <c r="Q708" i="1"/>
  <c r="R708" i="1"/>
  <c r="S708" i="1"/>
  <c r="T708" i="1"/>
  <c r="Q709" i="1"/>
  <c r="R709" i="1"/>
  <c r="S709" i="1"/>
  <c r="T709" i="1"/>
  <c r="Q710" i="1"/>
  <c r="R710" i="1"/>
  <c r="S710" i="1"/>
  <c r="T710" i="1"/>
  <c r="Q711" i="1"/>
  <c r="R711" i="1"/>
  <c r="S711" i="1"/>
  <c r="T711" i="1"/>
  <c r="Q712" i="1"/>
  <c r="R712" i="1"/>
  <c r="S712" i="1"/>
  <c r="T712" i="1"/>
  <c r="Q713" i="1"/>
  <c r="R713" i="1"/>
  <c r="S713" i="1"/>
  <c r="T713" i="1"/>
  <c r="Q714" i="1"/>
  <c r="R714" i="1"/>
  <c r="S714" i="1"/>
  <c r="T714" i="1"/>
  <c r="Q715" i="1"/>
  <c r="R715" i="1"/>
  <c r="S715" i="1"/>
  <c r="T715" i="1"/>
  <c r="Q716" i="1"/>
  <c r="R716" i="1"/>
  <c r="S716" i="1"/>
  <c r="T716" i="1"/>
  <c r="Q717" i="1"/>
  <c r="R717" i="1"/>
  <c r="S717" i="1"/>
  <c r="T717" i="1"/>
  <c r="Q718" i="1"/>
  <c r="R718" i="1"/>
  <c r="S718" i="1"/>
  <c r="T718" i="1"/>
  <c r="Q719" i="1"/>
  <c r="R719" i="1"/>
  <c r="S719" i="1"/>
  <c r="T719" i="1"/>
  <c r="Q720" i="1"/>
  <c r="R720" i="1"/>
  <c r="S720" i="1"/>
  <c r="T720" i="1"/>
  <c r="Q721" i="1"/>
  <c r="R721" i="1"/>
  <c r="S721" i="1"/>
  <c r="T721" i="1"/>
  <c r="Q722" i="1"/>
  <c r="R722" i="1"/>
  <c r="S722" i="1"/>
  <c r="T722" i="1"/>
  <c r="Q723" i="1"/>
  <c r="R723" i="1"/>
  <c r="S723" i="1"/>
  <c r="T723" i="1"/>
  <c r="Q724" i="1"/>
  <c r="R724" i="1"/>
  <c r="S724" i="1"/>
  <c r="T724" i="1"/>
  <c r="Q725" i="1"/>
  <c r="R725" i="1"/>
  <c r="S725" i="1"/>
  <c r="T725" i="1"/>
  <c r="Q726" i="1"/>
  <c r="R726" i="1"/>
  <c r="S726" i="1"/>
  <c r="T726" i="1"/>
  <c r="Q727" i="1"/>
  <c r="R727" i="1"/>
  <c r="S727" i="1"/>
  <c r="T727" i="1"/>
  <c r="Q728" i="1"/>
  <c r="R728" i="1"/>
  <c r="S728" i="1"/>
  <c r="T728" i="1"/>
  <c r="Q729" i="1"/>
  <c r="R729" i="1"/>
  <c r="S729" i="1"/>
  <c r="T729" i="1"/>
  <c r="Q730" i="1"/>
  <c r="R730" i="1"/>
  <c r="S730" i="1"/>
  <c r="T730" i="1"/>
  <c r="Q731" i="1"/>
  <c r="R731" i="1"/>
  <c r="S731" i="1"/>
  <c r="T731" i="1"/>
  <c r="Q732" i="1"/>
  <c r="R732" i="1"/>
  <c r="S732" i="1"/>
  <c r="T732" i="1"/>
  <c r="Q733" i="1"/>
  <c r="R733" i="1"/>
  <c r="S733" i="1"/>
  <c r="T733" i="1"/>
  <c r="Q734" i="1"/>
  <c r="R734" i="1"/>
  <c r="S734" i="1"/>
  <c r="T734" i="1"/>
  <c r="Q735" i="1"/>
  <c r="R735" i="1"/>
  <c r="S735" i="1"/>
  <c r="T735" i="1"/>
  <c r="Q736" i="1"/>
  <c r="R736" i="1"/>
  <c r="S736" i="1"/>
  <c r="T736" i="1"/>
  <c r="Q737" i="1"/>
  <c r="R737" i="1"/>
  <c r="S737" i="1"/>
  <c r="T737" i="1"/>
  <c r="Q738" i="1"/>
  <c r="R738" i="1"/>
  <c r="S738" i="1"/>
  <c r="T738" i="1"/>
  <c r="Q739" i="1"/>
  <c r="R739" i="1"/>
  <c r="S739" i="1"/>
  <c r="T739" i="1"/>
  <c r="Q740" i="1"/>
  <c r="R740" i="1"/>
  <c r="S740" i="1"/>
  <c r="T740" i="1"/>
  <c r="Q741" i="1"/>
  <c r="R741" i="1"/>
  <c r="S741" i="1"/>
  <c r="T741" i="1"/>
  <c r="Q742" i="1"/>
  <c r="R742" i="1"/>
  <c r="S742" i="1"/>
  <c r="T742" i="1"/>
  <c r="Q743" i="1"/>
  <c r="R743" i="1"/>
  <c r="S743" i="1"/>
  <c r="T743" i="1"/>
  <c r="Q744" i="1"/>
  <c r="R744" i="1"/>
  <c r="S744" i="1"/>
  <c r="T744" i="1"/>
  <c r="Q745" i="1"/>
  <c r="R745" i="1"/>
  <c r="S745" i="1"/>
  <c r="T745" i="1"/>
  <c r="Q746" i="1"/>
  <c r="R746" i="1"/>
  <c r="S746" i="1"/>
  <c r="T746" i="1"/>
  <c r="Q747" i="1"/>
  <c r="R747" i="1"/>
  <c r="S747" i="1"/>
  <c r="T747" i="1"/>
  <c r="Q748" i="1"/>
  <c r="R748" i="1"/>
  <c r="S748" i="1"/>
  <c r="T748" i="1"/>
  <c r="Q749" i="1"/>
  <c r="R749" i="1"/>
  <c r="S749" i="1"/>
  <c r="T749" i="1"/>
  <c r="Q750" i="1"/>
  <c r="R750" i="1"/>
  <c r="S750" i="1"/>
  <c r="T750" i="1"/>
  <c r="Q751" i="1"/>
  <c r="R751" i="1"/>
  <c r="S751" i="1"/>
  <c r="T751" i="1"/>
  <c r="Q752" i="1"/>
  <c r="R752" i="1"/>
  <c r="S752" i="1"/>
  <c r="T752" i="1"/>
  <c r="Q753" i="1"/>
  <c r="R753" i="1"/>
  <c r="S753" i="1"/>
  <c r="T753" i="1"/>
  <c r="Q754" i="1"/>
  <c r="R754" i="1"/>
  <c r="S754" i="1"/>
  <c r="T754" i="1"/>
  <c r="Q755" i="1"/>
  <c r="R755" i="1"/>
  <c r="S755" i="1"/>
  <c r="T755" i="1"/>
  <c r="Q756" i="1"/>
  <c r="R756" i="1"/>
  <c r="S756" i="1"/>
  <c r="T756" i="1"/>
  <c r="Q757" i="1"/>
  <c r="R757" i="1"/>
  <c r="S757" i="1"/>
  <c r="T757" i="1"/>
  <c r="Q758" i="1"/>
  <c r="R758" i="1"/>
  <c r="S758" i="1"/>
  <c r="T758" i="1"/>
  <c r="Q759" i="1"/>
  <c r="R759" i="1"/>
  <c r="S759" i="1"/>
  <c r="T759" i="1"/>
  <c r="Q760" i="1"/>
  <c r="R760" i="1"/>
  <c r="S760" i="1"/>
  <c r="T760" i="1"/>
  <c r="Q761" i="1"/>
  <c r="R761" i="1"/>
  <c r="S761" i="1"/>
  <c r="T761" i="1"/>
  <c r="Q762" i="1"/>
  <c r="R762" i="1"/>
  <c r="S762" i="1"/>
  <c r="T762" i="1"/>
  <c r="Q763" i="1"/>
  <c r="R763" i="1"/>
  <c r="S763" i="1"/>
  <c r="T763" i="1"/>
  <c r="Q764" i="1"/>
  <c r="R764" i="1"/>
  <c r="S764" i="1"/>
  <c r="T764" i="1"/>
  <c r="Q765" i="1"/>
  <c r="R765" i="1"/>
  <c r="S765" i="1"/>
  <c r="T765" i="1"/>
  <c r="Q766" i="1"/>
  <c r="R766" i="1"/>
  <c r="S766" i="1"/>
  <c r="T766" i="1"/>
  <c r="Q767" i="1"/>
  <c r="R767" i="1"/>
  <c r="S767" i="1"/>
  <c r="T767" i="1"/>
  <c r="Q768" i="1"/>
  <c r="R768" i="1"/>
  <c r="S768" i="1"/>
  <c r="T768" i="1"/>
  <c r="Q769" i="1"/>
  <c r="R769" i="1"/>
  <c r="S769" i="1"/>
  <c r="T769" i="1"/>
  <c r="Q770" i="1"/>
  <c r="R770" i="1"/>
  <c r="S770" i="1"/>
  <c r="T770" i="1"/>
  <c r="Q771" i="1"/>
  <c r="R771" i="1"/>
  <c r="S771" i="1"/>
  <c r="T771" i="1"/>
  <c r="Q772" i="1"/>
  <c r="R772" i="1"/>
  <c r="S772" i="1"/>
  <c r="T772" i="1"/>
  <c r="Q773" i="1"/>
  <c r="R773" i="1"/>
  <c r="S773" i="1"/>
  <c r="T773" i="1"/>
  <c r="Q774" i="1"/>
  <c r="R774" i="1"/>
  <c r="S774" i="1"/>
  <c r="T774" i="1"/>
  <c r="Q775" i="1"/>
  <c r="R775" i="1"/>
  <c r="S775" i="1"/>
  <c r="T775" i="1"/>
  <c r="Q776" i="1"/>
  <c r="R776" i="1"/>
  <c r="S776" i="1"/>
  <c r="T776" i="1"/>
  <c r="Q777" i="1"/>
  <c r="R777" i="1"/>
  <c r="S777" i="1"/>
  <c r="T777" i="1"/>
  <c r="Q778" i="1"/>
  <c r="R778" i="1"/>
  <c r="S778" i="1"/>
  <c r="T778" i="1"/>
  <c r="Q779" i="1"/>
  <c r="R779" i="1"/>
  <c r="S779" i="1"/>
  <c r="T779" i="1"/>
  <c r="Q780" i="1"/>
  <c r="R780" i="1"/>
  <c r="S780" i="1"/>
  <c r="T780" i="1"/>
  <c r="Q781" i="1"/>
  <c r="R781" i="1"/>
  <c r="S781" i="1"/>
  <c r="T781" i="1"/>
  <c r="Q782" i="1"/>
  <c r="R782" i="1"/>
  <c r="S782" i="1"/>
  <c r="T782" i="1"/>
  <c r="Q783" i="1"/>
  <c r="R783" i="1"/>
  <c r="S783" i="1"/>
  <c r="T783" i="1"/>
  <c r="Q784" i="1"/>
  <c r="R784" i="1"/>
  <c r="S784" i="1"/>
  <c r="T784" i="1"/>
  <c r="Q785" i="1"/>
  <c r="R785" i="1"/>
  <c r="S785" i="1"/>
  <c r="T785" i="1"/>
  <c r="Q786" i="1"/>
  <c r="R786" i="1"/>
  <c r="S786" i="1"/>
  <c r="T786" i="1"/>
  <c r="Q787" i="1"/>
  <c r="R787" i="1"/>
  <c r="S787" i="1"/>
  <c r="T787" i="1"/>
  <c r="Q788" i="1"/>
  <c r="R788" i="1"/>
  <c r="S788" i="1"/>
  <c r="T788" i="1"/>
  <c r="Q789" i="1"/>
  <c r="R789" i="1"/>
  <c r="S789" i="1"/>
  <c r="T789" i="1"/>
  <c r="Q790" i="1"/>
  <c r="R790" i="1"/>
  <c r="S790" i="1"/>
  <c r="T790" i="1"/>
  <c r="Q791" i="1"/>
  <c r="R791" i="1"/>
  <c r="S791" i="1"/>
  <c r="T791" i="1"/>
  <c r="Q792" i="1"/>
  <c r="R792" i="1"/>
  <c r="S792" i="1"/>
  <c r="T792" i="1"/>
  <c r="Q793" i="1"/>
  <c r="R793" i="1"/>
  <c r="S793" i="1"/>
  <c r="T793" i="1"/>
  <c r="Q794" i="1"/>
  <c r="R794" i="1"/>
  <c r="S794" i="1"/>
  <c r="T794" i="1"/>
  <c r="Q795" i="1"/>
  <c r="R795" i="1"/>
  <c r="S795" i="1"/>
  <c r="T795" i="1"/>
  <c r="Q796" i="1"/>
  <c r="R796" i="1"/>
  <c r="S796" i="1"/>
  <c r="T796" i="1"/>
  <c r="Q797" i="1"/>
  <c r="R797" i="1"/>
  <c r="S797" i="1"/>
  <c r="T797" i="1"/>
  <c r="Q798" i="1"/>
  <c r="R798" i="1"/>
  <c r="S798" i="1"/>
  <c r="T798" i="1"/>
  <c r="Q799" i="1"/>
  <c r="R799" i="1"/>
  <c r="S799" i="1"/>
  <c r="T799" i="1"/>
  <c r="Q800" i="1"/>
  <c r="R800" i="1"/>
  <c r="S800" i="1"/>
  <c r="T800" i="1"/>
  <c r="Q801" i="1"/>
  <c r="R801" i="1"/>
  <c r="S801" i="1"/>
  <c r="T801" i="1"/>
  <c r="Q802" i="1"/>
  <c r="R802" i="1"/>
  <c r="S802" i="1"/>
  <c r="T802" i="1"/>
  <c r="Q803" i="1"/>
  <c r="R803" i="1"/>
  <c r="S803" i="1"/>
  <c r="T803" i="1"/>
  <c r="Q804" i="1"/>
  <c r="R804" i="1"/>
  <c r="S804" i="1"/>
  <c r="T804" i="1"/>
  <c r="Q805" i="1"/>
  <c r="R805" i="1"/>
  <c r="S805" i="1"/>
  <c r="T805" i="1"/>
  <c r="Q806" i="1"/>
  <c r="R806" i="1"/>
  <c r="S806" i="1"/>
  <c r="T806" i="1"/>
  <c r="Q807" i="1"/>
  <c r="R807" i="1"/>
  <c r="S807" i="1"/>
  <c r="T807" i="1"/>
  <c r="Q808" i="1"/>
  <c r="R808" i="1"/>
  <c r="S808" i="1"/>
  <c r="T808" i="1"/>
  <c r="Q809" i="1"/>
  <c r="R809" i="1"/>
  <c r="S809" i="1"/>
  <c r="T809" i="1"/>
  <c r="Q810" i="1"/>
  <c r="R810" i="1"/>
  <c r="S810" i="1"/>
  <c r="T810" i="1"/>
  <c r="Q811" i="1"/>
  <c r="R811" i="1"/>
  <c r="S811" i="1"/>
  <c r="T811" i="1"/>
  <c r="Q812" i="1"/>
  <c r="R812" i="1"/>
  <c r="S812" i="1"/>
  <c r="T812" i="1"/>
  <c r="Q813" i="1"/>
  <c r="R813" i="1"/>
  <c r="S813" i="1"/>
  <c r="T813" i="1"/>
  <c r="Q814" i="1"/>
  <c r="R814" i="1"/>
  <c r="S814" i="1"/>
  <c r="T814" i="1"/>
  <c r="Q815" i="1"/>
  <c r="R815" i="1"/>
  <c r="S815" i="1"/>
  <c r="T815" i="1"/>
  <c r="Q816" i="1"/>
  <c r="R816" i="1"/>
  <c r="S816" i="1"/>
  <c r="T816" i="1"/>
  <c r="Q817" i="1"/>
  <c r="R817" i="1"/>
  <c r="S817" i="1"/>
  <c r="T817" i="1"/>
  <c r="Q818" i="1"/>
  <c r="R818" i="1"/>
  <c r="S818" i="1"/>
  <c r="T818" i="1"/>
  <c r="Q819" i="1"/>
  <c r="R819" i="1"/>
  <c r="S819" i="1"/>
  <c r="T819" i="1"/>
  <c r="Q820" i="1"/>
  <c r="R820" i="1"/>
  <c r="S820" i="1"/>
  <c r="T820" i="1"/>
  <c r="Q821" i="1"/>
  <c r="R821" i="1"/>
  <c r="S821" i="1"/>
  <c r="T821" i="1"/>
  <c r="Q822" i="1"/>
  <c r="R822" i="1"/>
  <c r="S822" i="1"/>
  <c r="T822" i="1"/>
  <c r="Q823" i="1"/>
  <c r="R823" i="1"/>
  <c r="S823" i="1"/>
  <c r="T823" i="1"/>
  <c r="Q824" i="1"/>
  <c r="R824" i="1"/>
  <c r="S824" i="1"/>
  <c r="T824" i="1"/>
  <c r="Q825" i="1"/>
  <c r="R825" i="1"/>
  <c r="S825" i="1"/>
  <c r="T825" i="1"/>
  <c r="Q826" i="1"/>
  <c r="R826" i="1"/>
  <c r="S826" i="1"/>
  <c r="T826" i="1"/>
  <c r="Q827" i="1"/>
  <c r="R827" i="1"/>
  <c r="S827" i="1"/>
  <c r="T827" i="1"/>
  <c r="Q828" i="1"/>
  <c r="R828" i="1"/>
  <c r="S828" i="1"/>
  <c r="T828" i="1"/>
  <c r="Q829" i="1"/>
  <c r="R829" i="1"/>
  <c r="S829" i="1"/>
  <c r="T829" i="1"/>
  <c r="Q830" i="1"/>
  <c r="R830" i="1"/>
  <c r="S830" i="1"/>
  <c r="T830" i="1"/>
  <c r="Q831" i="1"/>
  <c r="R831" i="1"/>
  <c r="S831" i="1"/>
  <c r="T831" i="1"/>
  <c r="Q832" i="1"/>
  <c r="R832" i="1"/>
  <c r="S832" i="1"/>
  <c r="T832" i="1"/>
  <c r="Q833" i="1"/>
  <c r="R833" i="1"/>
  <c r="S833" i="1"/>
  <c r="T833" i="1"/>
  <c r="Q834" i="1"/>
  <c r="R834" i="1"/>
  <c r="S834" i="1"/>
  <c r="T834" i="1"/>
  <c r="Q835" i="1"/>
  <c r="R835" i="1"/>
  <c r="S835" i="1"/>
  <c r="T835" i="1"/>
  <c r="Q836" i="1"/>
  <c r="R836" i="1"/>
  <c r="S836" i="1"/>
  <c r="T836" i="1"/>
  <c r="Q837" i="1"/>
  <c r="R837" i="1"/>
  <c r="S837" i="1"/>
  <c r="T837" i="1"/>
  <c r="Q838" i="1"/>
  <c r="R838" i="1"/>
  <c r="S838" i="1"/>
  <c r="T838" i="1"/>
  <c r="Q839" i="1"/>
  <c r="R839" i="1"/>
  <c r="S839" i="1"/>
  <c r="T839" i="1"/>
  <c r="Q840" i="1"/>
  <c r="R840" i="1"/>
  <c r="S840" i="1"/>
  <c r="T840" i="1"/>
  <c r="Q841" i="1"/>
  <c r="R841" i="1"/>
  <c r="S841" i="1"/>
  <c r="T841" i="1"/>
  <c r="Q842" i="1"/>
  <c r="R842" i="1"/>
  <c r="S842" i="1"/>
  <c r="T842" i="1"/>
  <c r="Q843" i="1"/>
  <c r="R843" i="1"/>
  <c r="S843" i="1"/>
  <c r="T843" i="1"/>
  <c r="Q844" i="1"/>
  <c r="R844" i="1"/>
  <c r="S844" i="1"/>
  <c r="T844" i="1"/>
  <c r="Q845" i="1"/>
  <c r="R845" i="1"/>
  <c r="S845" i="1"/>
  <c r="T845" i="1"/>
  <c r="Q846" i="1"/>
  <c r="R846" i="1"/>
  <c r="S846" i="1"/>
  <c r="T846" i="1"/>
  <c r="Q847" i="1"/>
  <c r="R847" i="1"/>
  <c r="S847" i="1"/>
  <c r="T847" i="1"/>
  <c r="Q848" i="1"/>
  <c r="R848" i="1"/>
  <c r="S848" i="1"/>
  <c r="T848" i="1"/>
  <c r="Q849" i="1"/>
  <c r="R849" i="1"/>
  <c r="S849" i="1"/>
  <c r="T849" i="1"/>
  <c r="Q850" i="1"/>
  <c r="R850" i="1"/>
  <c r="S850" i="1"/>
  <c r="T850" i="1"/>
  <c r="Q851" i="1"/>
  <c r="R851" i="1"/>
  <c r="S851" i="1"/>
  <c r="T851" i="1"/>
  <c r="Q852" i="1"/>
  <c r="R852" i="1"/>
  <c r="S852" i="1"/>
  <c r="T852" i="1"/>
  <c r="Q853" i="1"/>
  <c r="R853" i="1"/>
  <c r="S853" i="1"/>
  <c r="T853" i="1"/>
  <c r="Q854" i="1"/>
  <c r="R854" i="1"/>
  <c r="S854" i="1"/>
  <c r="T854" i="1"/>
  <c r="Q855" i="1"/>
  <c r="R855" i="1"/>
  <c r="S855" i="1"/>
  <c r="T855" i="1"/>
  <c r="Q856" i="1"/>
  <c r="R856" i="1"/>
  <c r="S856" i="1"/>
  <c r="T856" i="1"/>
  <c r="Q857" i="1"/>
  <c r="R857" i="1"/>
  <c r="S857" i="1"/>
  <c r="T857" i="1"/>
  <c r="Q858" i="1"/>
  <c r="R858" i="1"/>
  <c r="S858" i="1"/>
  <c r="T858" i="1"/>
  <c r="Q859" i="1"/>
  <c r="R859" i="1"/>
  <c r="S859" i="1"/>
  <c r="T859" i="1"/>
  <c r="Q860" i="1"/>
  <c r="R860" i="1"/>
  <c r="S860" i="1"/>
  <c r="T860" i="1"/>
  <c r="Q861" i="1"/>
  <c r="R861" i="1"/>
  <c r="S861" i="1"/>
  <c r="T861" i="1"/>
  <c r="Q862" i="1"/>
  <c r="R862" i="1"/>
  <c r="S862" i="1"/>
  <c r="T862" i="1"/>
  <c r="Q863" i="1"/>
  <c r="R863" i="1"/>
  <c r="S863" i="1"/>
  <c r="T863" i="1"/>
  <c r="Q864" i="1"/>
  <c r="R864" i="1"/>
  <c r="S864" i="1"/>
  <c r="T864" i="1"/>
  <c r="Q865" i="1"/>
  <c r="R865" i="1"/>
  <c r="S865" i="1"/>
  <c r="T865" i="1"/>
  <c r="Q866" i="1"/>
  <c r="R866" i="1"/>
  <c r="S866" i="1"/>
  <c r="T866" i="1"/>
  <c r="Q867" i="1"/>
  <c r="R867" i="1"/>
  <c r="S867" i="1"/>
  <c r="T867" i="1"/>
  <c r="Q868" i="1"/>
  <c r="R868" i="1"/>
  <c r="S868" i="1"/>
  <c r="T868" i="1"/>
  <c r="Q869" i="1"/>
  <c r="R869" i="1"/>
  <c r="S869" i="1"/>
  <c r="T869" i="1"/>
  <c r="Q870" i="1"/>
  <c r="R870" i="1"/>
  <c r="S870" i="1"/>
  <c r="T870" i="1"/>
  <c r="Q871" i="1"/>
  <c r="R871" i="1"/>
  <c r="S871" i="1"/>
  <c r="T871" i="1"/>
  <c r="Q872" i="1"/>
  <c r="R872" i="1"/>
  <c r="S872" i="1"/>
  <c r="T872" i="1"/>
  <c r="Q873" i="1"/>
  <c r="R873" i="1"/>
  <c r="S873" i="1"/>
  <c r="T873" i="1"/>
  <c r="Q874" i="1"/>
  <c r="R874" i="1"/>
  <c r="S874" i="1"/>
  <c r="T874" i="1"/>
  <c r="Q875" i="1"/>
  <c r="R875" i="1"/>
  <c r="S875" i="1"/>
  <c r="T875" i="1"/>
  <c r="Q876" i="1"/>
  <c r="R876" i="1"/>
  <c r="S876" i="1"/>
  <c r="T876" i="1"/>
  <c r="Q877" i="1"/>
  <c r="R877" i="1"/>
  <c r="S877" i="1"/>
  <c r="T877" i="1"/>
  <c r="Q878" i="1"/>
  <c r="R878" i="1"/>
  <c r="S878" i="1"/>
  <c r="T878" i="1"/>
  <c r="Q879" i="1"/>
  <c r="R879" i="1"/>
  <c r="S879" i="1"/>
  <c r="T879" i="1"/>
  <c r="Q880" i="1"/>
  <c r="R880" i="1"/>
  <c r="S880" i="1"/>
  <c r="T880" i="1"/>
  <c r="Q881" i="1"/>
  <c r="R881" i="1"/>
  <c r="S881" i="1"/>
  <c r="T881" i="1"/>
  <c r="Q882" i="1"/>
  <c r="R882" i="1"/>
  <c r="S882" i="1"/>
  <c r="T882" i="1"/>
  <c r="Q883" i="1"/>
  <c r="R883" i="1"/>
  <c r="S883" i="1"/>
  <c r="T883" i="1"/>
  <c r="Q884" i="1"/>
  <c r="R884" i="1"/>
  <c r="S884" i="1"/>
  <c r="T884" i="1"/>
  <c r="Q885" i="1"/>
  <c r="R885" i="1"/>
  <c r="S885" i="1"/>
  <c r="T885" i="1"/>
  <c r="Q886" i="1"/>
  <c r="R886" i="1"/>
  <c r="S886" i="1"/>
  <c r="T886" i="1"/>
  <c r="Q887" i="1"/>
  <c r="R887" i="1"/>
  <c r="S887" i="1"/>
  <c r="T887" i="1"/>
  <c r="Q888" i="1"/>
  <c r="R888" i="1"/>
  <c r="S888" i="1"/>
  <c r="T888" i="1"/>
  <c r="Q889" i="1"/>
  <c r="R889" i="1"/>
  <c r="S889" i="1"/>
  <c r="T889" i="1"/>
  <c r="Q890" i="1"/>
  <c r="R890" i="1"/>
  <c r="S890" i="1"/>
  <c r="T890" i="1"/>
  <c r="Q891" i="1"/>
  <c r="R891" i="1"/>
  <c r="S891" i="1"/>
  <c r="T891" i="1"/>
  <c r="Q892" i="1"/>
  <c r="R892" i="1"/>
  <c r="S892" i="1"/>
  <c r="T892" i="1"/>
  <c r="Q893" i="1"/>
  <c r="R893" i="1"/>
  <c r="S893" i="1"/>
  <c r="T893" i="1"/>
  <c r="Q894" i="1"/>
  <c r="R894" i="1"/>
  <c r="S894" i="1"/>
  <c r="T894" i="1"/>
  <c r="Q895" i="1"/>
  <c r="R895" i="1"/>
  <c r="S895" i="1"/>
  <c r="T895" i="1"/>
  <c r="Q896" i="1"/>
  <c r="R896" i="1"/>
  <c r="S896" i="1"/>
  <c r="T896" i="1"/>
  <c r="Q897" i="1"/>
  <c r="R897" i="1"/>
  <c r="S897" i="1"/>
  <c r="T897" i="1"/>
  <c r="Q898" i="1"/>
  <c r="R898" i="1"/>
  <c r="S898" i="1"/>
  <c r="T898" i="1"/>
  <c r="W71" i="1" a="1"/>
  <c r="W71" i="1"/>
  <c r="X71" i="1"/>
  <c r="W72" i="1"/>
  <c r="X72" i="1"/>
  <c r="W73" i="1"/>
  <c r="X73" i="1"/>
  <c r="W74" i="1"/>
  <c r="X74" i="1"/>
  <c r="W75" i="1"/>
  <c r="X75" i="1"/>
  <c r="W76" i="1"/>
  <c r="X76" i="1"/>
  <c r="W77" i="1"/>
  <c r="X77" i="1"/>
  <c r="W78" i="1"/>
  <c r="X78" i="1"/>
  <c r="W79" i="1"/>
  <c r="X79" i="1"/>
  <c r="W80" i="1"/>
  <c r="X80" i="1"/>
  <c r="W59" i="1" a="1"/>
  <c r="W59" i="1"/>
  <c r="X59" i="1"/>
  <c r="W60" i="1"/>
  <c r="X60" i="1"/>
  <c r="W61" i="1"/>
  <c r="X61" i="1"/>
  <c r="W62" i="1"/>
  <c r="X62" i="1"/>
  <c r="W63" i="1"/>
  <c r="X63" i="1"/>
  <c r="W64" i="1"/>
  <c r="X64" i="1"/>
  <c r="W65" i="1"/>
  <c r="X65" i="1"/>
  <c r="W66" i="1"/>
  <c r="X66" i="1"/>
  <c r="W67" i="1"/>
  <c r="X67" i="1"/>
  <c r="W48" i="1" a="1"/>
  <c r="W48" i="1"/>
  <c r="X48" i="1"/>
  <c r="W49" i="1"/>
  <c r="X49" i="1"/>
  <c r="W50" i="1"/>
  <c r="X50" i="1"/>
  <c r="W51" i="1"/>
  <c r="X51" i="1"/>
  <c r="W52" i="1"/>
  <c r="X52" i="1"/>
  <c r="W53" i="1"/>
  <c r="X53" i="1"/>
  <c r="W54" i="1"/>
  <c r="X54" i="1"/>
  <c r="W55" i="1"/>
  <c r="X55" i="1"/>
  <c r="W38" i="1" a="1"/>
  <c r="W38" i="1"/>
  <c r="X38" i="1"/>
  <c r="W39" i="1"/>
  <c r="X39" i="1"/>
  <c r="W40" i="1"/>
  <c r="X40" i="1"/>
  <c r="W41" i="1"/>
  <c r="X41" i="1"/>
  <c r="W42" i="1"/>
  <c r="X42" i="1"/>
  <c r="W43" i="1"/>
  <c r="X43" i="1"/>
  <c r="W44" i="1"/>
  <c r="X44" i="1"/>
  <c r="X29" i="1"/>
  <c r="X30" i="1"/>
  <c r="X31" i="1"/>
  <c r="X32" i="1"/>
  <c r="X33" i="1"/>
  <c r="X34" i="1"/>
  <c r="W21" i="1" a="1"/>
  <c r="W21" i="1"/>
  <c r="X21" i="1"/>
  <c r="W22" i="1"/>
  <c r="X22" i="1"/>
  <c r="W23" i="1"/>
  <c r="X23" i="1"/>
  <c r="W24" i="1"/>
  <c r="X24" i="1"/>
  <c r="W25" i="1"/>
  <c r="X25" i="1"/>
  <c r="W14" i="1" a="1"/>
  <c r="W14" i="1"/>
  <c r="X14" i="1"/>
  <c r="W15" i="1"/>
  <c r="X15" i="1"/>
  <c r="W16" i="1"/>
  <c r="X16" i="1"/>
  <c r="W17" i="1"/>
  <c r="X17" i="1"/>
  <c r="L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V79" i="1"/>
  <c r="V66" i="1"/>
  <c r="V54" i="1"/>
  <c r="V43" i="1"/>
  <c r="V33" i="1"/>
  <c r="V24" i="1"/>
  <c r="V16" i="1"/>
  <c r="M8" i="1"/>
  <c r="N8" i="1"/>
  <c r="O8" i="1"/>
  <c r="P8" i="1"/>
  <c r="Q8" i="1"/>
  <c r="R8" i="1"/>
  <c r="S8" i="1"/>
  <c r="T8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3" i="1" a="1"/>
  <c r="Z3" i="1"/>
  <c r="Z2" i="1" a="1"/>
  <c r="Z2" i="1"/>
  <c r="Z5" i="1"/>
  <c r="X8" i="1"/>
  <c r="W9" i="1"/>
  <c r="X9" i="1"/>
  <c r="W10" i="1"/>
  <c r="X10" i="1"/>
  <c r="V78" i="1"/>
  <c r="V77" i="1"/>
  <c r="V76" i="1"/>
  <c r="V75" i="1"/>
  <c r="V74" i="1"/>
  <c r="V73" i="1"/>
  <c r="V72" i="1"/>
  <c r="V71" i="1"/>
  <c r="V65" i="1"/>
  <c r="V64" i="1"/>
  <c r="V63" i="1"/>
  <c r="V62" i="1"/>
  <c r="V61" i="1"/>
  <c r="V60" i="1"/>
  <c r="V59" i="1"/>
  <c r="V53" i="1"/>
  <c r="V52" i="1"/>
  <c r="V51" i="1"/>
  <c r="V50" i="1"/>
  <c r="V49" i="1"/>
  <c r="V48" i="1"/>
  <c r="V42" i="1"/>
  <c r="V41" i="1"/>
  <c r="V40" i="1"/>
  <c r="V39" i="1"/>
  <c r="V38" i="1"/>
  <c r="V23" i="1"/>
  <c r="V22" i="1"/>
  <c r="V21" i="1"/>
  <c r="V32" i="1"/>
  <c r="V31" i="1"/>
  <c r="V30" i="1"/>
  <c r="V29" i="1"/>
  <c r="V15" i="1"/>
  <c r="V14" i="1"/>
  <c r="H8" i="1"/>
  <c r="H3" i="1"/>
  <c r="H2" i="1"/>
  <c r="AG9" i="1" a="1"/>
  <c r="AG9" i="1"/>
  <c r="AG10" i="1" a="1"/>
  <c r="AG10" i="1"/>
  <c r="AG11" i="1" a="1"/>
  <c r="AG12" i="1" a="1"/>
  <c r="AG13" i="1" a="1"/>
  <c r="AG14" i="1" a="1"/>
  <c r="AG15" i="1" a="1"/>
  <c r="AG16" i="1" a="1"/>
  <c r="AG17" i="1" a="1"/>
  <c r="AG18" i="1" a="1"/>
  <c r="AG19" i="1" a="1"/>
  <c r="AG20" i="1" a="1"/>
  <c r="AG21" i="1" a="1"/>
  <c r="AG22" i="1" a="1"/>
  <c r="AG23" i="1" a="1"/>
  <c r="AG24" i="1" a="1"/>
  <c r="AG25" i="1" a="1"/>
  <c r="AG26" i="1" a="1"/>
  <c r="AG27" i="1" a="1"/>
  <c r="AG28" i="1" a="1"/>
  <c r="AG29" i="1" a="1"/>
  <c r="AG30" i="1" a="1"/>
  <c r="AG31" i="1" a="1"/>
  <c r="AG32" i="1" a="1"/>
  <c r="AG33" i="1" a="1"/>
  <c r="AG34" i="1" a="1"/>
  <c r="AG35" i="1" a="1"/>
  <c r="AG36" i="1" a="1"/>
  <c r="AG37" i="1" a="1"/>
  <c r="AG38" i="1" a="1"/>
  <c r="AG39" i="1" a="1"/>
  <c r="AG40" i="1" a="1"/>
  <c r="AG41" i="1" a="1"/>
  <c r="AG42" i="1" a="1"/>
  <c r="AG43" i="1" a="1"/>
  <c r="AG44" i="1" a="1"/>
  <c r="AG45" i="1" a="1"/>
  <c r="AG46" i="1" a="1"/>
  <c r="AG47" i="1" a="1"/>
  <c r="AG48" i="1" a="1"/>
  <c r="AG49" i="1" a="1"/>
  <c r="AG50" i="1" a="1"/>
  <c r="AG51" i="1" a="1"/>
  <c r="AG52" i="1" a="1"/>
  <c r="AG53" i="1" a="1"/>
  <c r="AG54" i="1" a="1"/>
  <c r="AG55" i="1" a="1"/>
  <c r="AG56" i="1" a="1"/>
  <c r="AG57" i="1" a="1"/>
  <c r="AG58" i="1" a="1"/>
  <c r="AG59" i="1" a="1"/>
  <c r="AG60" i="1" a="1"/>
  <c r="AG61" i="1" a="1"/>
  <c r="AG62" i="1" a="1"/>
  <c r="AG63" i="1" a="1"/>
  <c r="AG64" i="1" a="1"/>
  <c r="AG65" i="1" a="1"/>
  <c r="AG66" i="1" a="1"/>
  <c r="AG67" i="1" a="1"/>
  <c r="AG68" i="1" a="1"/>
  <c r="AG69" i="1" a="1"/>
  <c r="AG70" i="1" a="1"/>
  <c r="AG71" i="1" a="1"/>
  <c r="AG72" i="1" a="1"/>
  <c r="AG73" i="1" a="1"/>
  <c r="AG74" i="1" a="1"/>
  <c r="AG75" i="1" a="1"/>
  <c r="AG76" i="1" a="1"/>
  <c r="AG77" i="1" a="1"/>
  <c r="AG78" i="1" a="1"/>
  <c r="AG79" i="1" a="1"/>
  <c r="AG80" i="1" a="1"/>
  <c r="AG81" i="1" a="1"/>
  <c r="AG82" i="1" a="1"/>
  <c r="AG83" i="1" a="1"/>
  <c r="AG84" i="1" a="1"/>
  <c r="AG85" i="1" a="1"/>
  <c r="AG86" i="1" a="1"/>
  <c r="AG87" i="1" a="1"/>
  <c r="AG88" i="1" a="1"/>
  <c r="AG89" i="1" a="1"/>
  <c r="AG90" i="1" a="1"/>
  <c r="AG91" i="1" a="1"/>
  <c r="AG92" i="1" a="1"/>
  <c r="AG93" i="1" a="1"/>
  <c r="AG94" i="1" a="1"/>
  <c r="AG95" i="1" a="1"/>
  <c r="AG96" i="1" a="1"/>
  <c r="AG97" i="1" a="1"/>
  <c r="AG98" i="1" a="1"/>
  <c r="AG99" i="1" a="1"/>
  <c r="AG100" i="1" a="1"/>
  <c r="AG101" i="1" a="1"/>
  <c r="AG102" i="1" a="1"/>
  <c r="AG103" i="1" a="1"/>
  <c r="AG104" i="1" a="1"/>
  <c r="AG105" i="1" a="1"/>
  <c r="AG106" i="1" a="1"/>
  <c r="AG107" i="1" a="1"/>
  <c r="AG108" i="1" a="1"/>
  <c r="AG109" i="1" a="1"/>
  <c r="AG110" i="1" a="1"/>
  <c r="AG111" i="1" a="1"/>
  <c r="AG112" i="1" a="1"/>
  <c r="AG113" i="1" a="1"/>
  <c r="AG114" i="1" a="1"/>
  <c r="AG115" i="1" a="1"/>
  <c r="AG116" i="1" a="1"/>
  <c r="AG117" i="1" a="1"/>
  <c r="AG118" i="1" a="1"/>
  <c r="AG119" i="1" a="1"/>
  <c r="AG120" i="1" a="1"/>
  <c r="AG121" i="1" a="1"/>
  <c r="AG122" i="1" a="1"/>
  <c r="AG123" i="1" a="1"/>
  <c r="AG124" i="1" a="1"/>
  <c r="AG125" i="1" a="1"/>
  <c r="AG126" i="1" a="1"/>
  <c r="AG127" i="1" a="1"/>
  <c r="AG128" i="1" a="1"/>
  <c r="AG129" i="1" a="1"/>
  <c r="AG130" i="1" a="1"/>
  <c r="AG131" i="1" a="1"/>
  <c r="AG132" i="1" a="1"/>
  <c r="AG133" i="1" a="1"/>
  <c r="AG134" i="1" a="1"/>
  <c r="AG135" i="1" a="1"/>
  <c r="AG136" i="1" a="1"/>
  <c r="AG137" i="1" a="1"/>
  <c r="AG138" i="1" a="1"/>
  <c r="AG139" i="1" a="1"/>
  <c r="AG140" i="1" a="1"/>
  <c r="AG141" i="1" a="1"/>
  <c r="AG142" i="1" a="1"/>
  <c r="AG143" i="1" a="1"/>
  <c r="AG144" i="1" a="1"/>
  <c r="AG145" i="1" a="1"/>
  <c r="AG146" i="1" a="1"/>
  <c r="AG147" i="1" a="1"/>
  <c r="AG148" i="1" a="1"/>
  <c r="AG149" i="1" a="1"/>
  <c r="AG150" i="1" a="1"/>
  <c r="AG151" i="1" a="1"/>
  <c r="AG152" i="1" a="1"/>
  <c r="AG153" i="1" a="1"/>
  <c r="AG154" i="1" a="1"/>
  <c r="AG155" i="1" a="1"/>
  <c r="AG156" i="1" a="1"/>
  <c r="AG157" i="1" a="1"/>
  <c r="AG158" i="1" a="1"/>
  <c r="AG159" i="1" a="1"/>
  <c r="AG160" i="1" a="1"/>
  <c r="AG161" i="1" a="1"/>
  <c r="AG162" i="1" a="1"/>
  <c r="AG163" i="1" a="1"/>
  <c r="AG164" i="1" a="1"/>
  <c r="AG165" i="1" a="1"/>
  <c r="AG166" i="1" a="1"/>
  <c r="AG167" i="1" a="1"/>
  <c r="AG168" i="1" a="1"/>
  <c r="AG169" i="1" a="1"/>
  <c r="AG170" i="1" a="1"/>
  <c r="AG171" i="1" a="1"/>
  <c r="AG172" i="1" a="1"/>
  <c r="AG173" i="1" a="1"/>
  <c r="AG174" i="1" a="1"/>
  <c r="AG175" i="1" a="1"/>
  <c r="AG176" i="1" a="1"/>
  <c r="AG177" i="1" a="1"/>
  <c r="AG178" i="1" a="1"/>
  <c r="AG179" i="1" a="1"/>
  <c r="AG180" i="1" a="1"/>
  <c r="AG181" i="1" a="1"/>
  <c r="AG182" i="1" a="1"/>
  <c r="AG183" i="1" a="1"/>
  <c r="AG184" i="1" a="1"/>
  <c r="AG185" i="1" a="1"/>
  <c r="AG186" i="1" a="1"/>
  <c r="AG187" i="1" a="1"/>
  <c r="AG188" i="1" a="1"/>
  <c r="AG189" i="1" a="1"/>
  <c r="AG190" i="1" a="1"/>
  <c r="AG191" i="1" a="1"/>
  <c r="AG192" i="1" a="1"/>
  <c r="AG193" i="1" a="1"/>
  <c r="AG194" i="1" a="1"/>
  <c r="AG195" i="1" a="1"/>
  <c r="AG196" i="1" a="1"/>
  <c r="AG197" i="1" a="1"/>
  <c r="AG198" i="1" a="1"/>
  <c r="AG199" i="1" a="1"/>
  <c r="AG200" i="1" a="1"/>
  <c r="AG201" i="1" a="1"/>
  <c r="AG202" i="1" a="1"/>
  <c r="AG203" i="1" a="1"/>
  <c r="AG204" i="1" a="1"/>
  <c r="AG205" i="1" a="1"/>
  <c r="AG206" i="1" a="1"/>
  <c r="AG207" i="1" a="1"/>
  <c r="AG208" i="1" a="1"/>
  <c r="AG209" i="1" a="1"/>
  <c r="AG210" i="1" a="1"/>
  <c r="AG211" i="1" a="1"/>
  <c r="AG212" i="1" a="1"/>
  <c r="AG213" i="1" a="1"/>
  <c r="AG214" i="1" a="1"/>
  <c r="AG215" i="1" a="1"/>
  <c r="AG216" i="1" a="1"/>
  <c r="AG217" i="1" a="1"/>
  <c r="AG218" i="1" a="1"/>
  <c r="AG219" i="1" a="1"/>
  <c r="AG220" i="1" a="1"/>
  <c r="AG221" i="1" a="1"/>
  <c r="AG222" i="1" a="1"/>
  <c r="AG223" i="1" a="1"/>
  <c r="AG224" i="1" a="1"/>
  <c r="AG225" i="1" a="1"/>
  <c r="AG226" i="1" a="1"/>
  <c r="AG227" i="1" a="1"/>
  <c r="AG228" i="1" a="1"/>
  <c r="AG229" i="1" a="1"/>
  <c r="AG230" i="1" a="1"/>
  <c r="AG231" i="1" a="1"/>
  <c r="AG232" i="1" a="1"/>
  <c r="AG233" i="1" a="1"/>
  <c r="AG234" i="1" a="1"/>
  <c r="AG235" i="1" a="1"/>
  <c r="AG236" i="1" a="1"/>
  <c r="AG237" i="1" a="1"/>
  <c r="AG238" i="1" a="1"/>
  <c r="AG239" i="1" a="1"/>
  <c r="AG240" i="1" a="1"/>
  <c r="AG241" i="1" a="1"/>
  <c r="AG242" i="1" a="1"/>
  <c r="AG243" i="1" a="1"/>
  <c r="AG244" i="1" a="1"/>
  <c r="AG245" i="1" a="1"/>
  <c r="AG246" i="1" a="1"/>
  <c r="AG247" i="1" a="1"/>
  <c r="AG248" i="1" a="1"/>
  <c r="AG249" i="1" a="1"/>
  <c r="AG250" i="1" a="1"/>
  <c r="AG251" i="1" a="1"/>
  <c r="AG252" i="1" a="1"/>
  <c r="AG253" i="1" a="1"/>
  <c r="AG254" i="1" a="1"/>
  <c r="AG255" i="1" a="1"/>
  <c r="AG256" i="1" a="1"/>
  <c r="AG257" i="1" a="1"/>
  <c r="AG258" i="1" a="1"/>
  <c r="AG259" i="1" a="1"/>
  <c r="AG260" i="1" a="1"/>
  <c r="AG261" i="1" a="1"/>
  <c r="AG262" i="1" a="1"/>
  <c r="AG263" i="1" a="1"/>
  <c r="AG264" i="1" a="1"/>
  <c r="AG265" i="1" a="1"/>
  <c r="AG266" i="1" a="1"/>
  <c r="AG267" i="1" a="1"/>
  <c r="AG268" i="1" a="1"/>
  <c r="AG269" i="1" a="1"/>
  <c r="AG270" i="1" a="1"/>
  <c r="AG271" i="1" a="1"/>
  <c r="AG272" i="1" a="1"/>
  <c r="AG273" i="1" a="1"/>
  <c r="AG274" i="1" a="1"/>
  <c r="AG275" i="1" a="1"/>
  <c r="AG276" i="1" a="1"/>
  <c r="AG277" i="1" a="1"/>
  <c r="AG278" i="1" a="1"/>
  <c r="AG279" i="1" a="1"/>
  <c r="AG280" i="1" a="1"/>
  <c r="AG281" i="1" a="1"/>
  <c r="AG282" i="1" a="1"/>
  <c r="AG283" i="1" a="1"/>
  <c r="AG284" i="1" a="1"/>
  <c r="AG285" i="1" a="1"/>
  <c r="AG286" i="1" a="1"/>
  <c r="AG287" i="1" a="1"/>
  <c r="AG288" i="1" a="1"/>
  <c r="AG289" i="1" a="1"/>
  <c r="AG290" i="1" a="1"/>
  <c r="AG291" i="1" a="1"/>
  <c r="AG292" i="1" a="1"/>
  <c r="AG293" i="1" a="1"/>
  <c r="AG294" i="1" a="1"/>
  <c r="AG295" i="1" a="1"/>
  <c r="AG296" i="1" a="1"/>
  <c r="AG297" i="1" a="1"/>
  <c r="AG298" i="1" a="1"/>
  <c r="AG299" i="1" a="1"/>
  <c r="AG300" i="1" a="1"/>
  <c r="AG301" i="1" a="1"/>
  <c r="AG302" i="1" a="1"/>
  <c r="AG303" i="1" a="1"/>
  <c r="AG304" i="1" a="1"/>
  <c r="AG305" i="1" a="1"/>
  <c r="AG306" i="1" a="1"/>
  <c r="AG307" i="1" a="1"/>
  <c r="AG308" i="1" a="1"/>
  <c r="AG309" i="1" a="1"/>
  <c r="AG310" i="1" a="1"/>
  <c r="AG311" i="1" a="1"/>
  <c r="AG312" i="1" a="1"/>
  <c r="AG313" i="1" a="1"/>
  <c r="AG314" i="1" a="1"/>
  <c r="AG315" i="1" a="1"/>
  <c r="AG316" i="1" a="1"/>
  <c r="AG317" i="1" a="1"/>
  <c r="AG318" i="1" a="1"/>
  <c r="AG319" i="1" a="1"/>
  <c r="AG320" i="1" a="1"/>
  <c r="AG321" i="1" a="1"/>
  <c r="AG322" i="1" a="1"/>
  <c r="AG323" i="1" a="1"/>
  <c r="AG324" i="1" a="1"/>
  <c r="AG325" i="1" a="1"/>
  <c r="AG326" i="1" a="1"/>
  <c r="AG327" i="1" a="1"/>
  <c r="AG328" i="1" a="1"/>
  <c r="AG329" i="1" a="1"/>
  <c r="AG330" i="1" a="1"/>
  <c r="AG331" i="1" a="1"/>
  <c r="AG332" i="1" a="1"/>
  <c r="AG333" i="1" a="1"/>
  <c r="AG334" i="1" a="1"/>
  <c r="AG335" i="1" a="1"/>
  <c r="AG336" i="1" a="1"/>
  <c r="AG337" i="1" a="1"/>
  <c r="AG338" i="1" a="1"/>
  <c r="AG339" i="1" a="1"/>
  <c r="AG340" i="1" a="1"/>
  <c r="AG341" i="1" a="1"/>
  <c r="AG342" i="1" a="1"/>
  <c r="AG343" i="1" a="1"/>
  <c r="AG344" i="1" a="1"/>
  <c r="AG345" i="1" a="1"/>
  <c r="AG346" i="1" a="1"/>
  <c r="AG347" i="1" a="1"/>
  <c r="AG348" i="1" a="1"/>
  <c r="AG349" i="1" a="1"/>
  <c r="AG350" i="1" a="1"/>
  <c r="AG351" i="1" a="1"/>
  <c r="AG352" i="1" a="1"/>
  <c r="AG353" i="1" a="1"/>
  <c r="AG354" i="1" a="1"/>
  <c r="AG355" i="1" a="1"/>
  <c r="AG356" i="1" a="1"/>
  <c r="AG357" i="1" a="1"/>
  <c r="AG358" i="1" a="1"/>
  <c r="AG359" i="1" a="1"/>
  <c r="AG360" i="1" a="1"/>
  <c r="AG361" i="1" a="1"/>
  <c r="AG362" i="1" a="1"/>
  <c r="AG363" i="1" a="1"/>
  <c r="AG364" i="1" a="1"/>
  <c r="AG365" i="1" a="1"/>
  <c r="AG366" i="1" a="1"/>
  <c r="AG367" i="1" a="1"/>
  <c r="AG368" i="1" a="1"/>
  <c r="AG369" i="1" a="1"/>
  <c r="AG370" i="1" a="1"/>
  <c r="AG371" i="1" a="1"/>
  <c r="AG372" i="1" a="1"/>
  <c r="AG373" i="1" a="1"/>
  <c r="AG374" i="1" a="1"/>
  <c r="AG375" i="1" a="1"/>
  <c r="AG376" i="1" a="1"/>
  <c r="AG377" i="1" a="1"/>
  <c r="AG378" i="1" a="1"/>
  <c r="AG379" i="1" a="1"/>
  <c r="AG380" i="1" a="1"/>
  <c r="AG381" i="1" a="1"/>
  <c r="AG382" i="1" a="1"/>
  <c r="AG383" i="1" a="1"/>
  <c r="AG384" i="1" a="1"/>
  <c r="AG385" i="1" a="1"/>
  <c r="AG386" i="1" a="1"/>
  <c r="AG387" i="1" a="1"/>
  <c r="AG388" i="1" a="1"/>
  <c r="AG389" i="1" a="1"/>
  <c r="AG390" i="1" a="1"/>
  <c r="AG391" i="1" a="1"/>
  <c r="AG392" i="1" a="1"/>
  <c r="AG393" i="1" a="1"/>
  <c r="AG394" i="1" a="1"/>
  <c r="AG395" i="1" a="1"/>
  <c r="AG396" i="1" a="1"/>
  <c r="AG397" i="1" a="1"/>
  <c r="AG398" i="1" a="1"/>
  <c r="AG399" i="1" a="1"/>
  <c r="AG400" i="1" a="1"/>
  <c r="AG401" i="1" a="1"/>
  <c r="AG402" i="1" a="1"/>
  <c r="AG403" i="1" a="1"/>
  <c r="AG404" i="1" a="1"/>
  <c r="AG405" i="1" a="1"/>
  <c r="AG406" i="1" a="1"/>
  <c r="AG407" i="1" a="1"/>
  <c r="AG408" i="1" a="1"/>
  <c r="AG409" i="1" a="1"/>
  <c r="AG410" i="1" a="1"/>
  <c r="AG411" i="1" a="1"/>
  <c r="AG412" i="1" a="1"/>
  <c r="AG413" i="1" a="1"/>
  <c r="AG414" i="1" a="1"/>
  <c r="AG415" i="1" a="1"/>
  <c r="AG416" i="1" a="1"/>
  <c r="AG417" i="1" a="1"/>
  <c r="AG418" i="1" a="1"/>
  <c r="AG419" i="1" a="1"/>
  <c r="AG420" i="1" a="1"/>
  <c r="AG421" i="1" a="1"/>
  <c r="AG422" i="1" a="1"/>
  <c r="AG423" i="1" a="1"/>
  <c r="AG424" i="1" a="1"/>
  <c r="AG425" i="1" a="1"/>
  <c r="AG426" i="1" a="1"/>
  <c r="AG427" i="1" a="1"/>
  <c r="AG428" i="1" a="1"/>
  <c r="AG429" i="1" a="1"/>
  <c r="AG430" i="1" a="1"/>
  <c r="AG431" i="1" a="1"/>
  <c r="AG432" i="1" a="1"/>
  <c r="AG433" i="1" a="1"/>
  <c r="AG434" i="1" a="1"/>
  <c r="AG435" i="1" a="1"/>
  <c r="AG436" i="1" a="1"/>
  <c r="AG437" i="1" a="1"/>
  <c r="AG438" i="1" a="1"/>
  <c r="AG439" i="1" a="1"/>
  <c r="AG440" i="1" a="1"/>
  <c r="AG441" i="1" a="1"/>
  <c r="AG442" i="1" a="1"/>
  <c r="AG443" i="1" a="1"/>
  <c r="AG444" i="1" a="1"/>
  <c r="AG445" i="1" a="1"/>
  <c r="AG446" i="1" a="1"/>
  <c r="AG447" i="1" a="1"/>
  <c r="AG448" i="1" a="1"/>
  <c r="AG449" i="1" a="1"/>
  <c r="AG450" i="1" a="1"/>
  <c r="AG451" i="1" a="1"/>
  <c r="AG452" i="1" a="1"/>
  <c r="AG453" i="1" a="1"/>
  <c r="AG454" i="1" a="1"/>
  <c r="AG455" i="1" a="1"/>
  <c r="AG456" i="1" a="1"/>
  <c r="AG457" i="1" a="1"/>
  <c r="AG458" i="1" a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F9" i="1" a="1"/>
  <c r="AF9" i="1"/>
  <c r="AF10" i="1" a="1"/>
  <c r="AF10" i="1"/>
  <c r="AF11" i="1" a="1"/>
  <c r="AF12" i="1" a="1"/>
  <c r="AF13" i="1" a="1"/>
  <c r="AF14" i="1" a="1"/>
  <c r="AF15" i="1" a="1"/>
  <c r="AF16" i="1" a="1"/>
  <c r="AF17" i="1" a="1"/>
  <c r="AF18" i="1" a="1"/>
  <c r="AF19" i="1" a="1"/>
  <c r="AF20" i="1" a="1"/>
  <c r="AF21" i="1" a="1"/>
  <c r="AF22" i="1" a="1"/>
  <c r="AF23" i="1" a="1"/>
  <c r="AF24" i="1" a="1"/>
  <c r="AF25" i="1" a="1"/>
  <c r="AF26" i="1" a="1"/>
  <c r="AF27" i="1" a="1"/>
  <c r="AF28" i="1" a="1"/>
  <c r="AF29" i="1" a="1"/>
  <c r="AF30" i="1" a="1"/>
  <c r="AF31" i="1" a="1"/>
  <c r="AF32" i="1" a="1"/>
  <c r="AF33" i="1" a="1"/>
  <c r="AF34" i="1" a="1"/>
  <c r="AF35" i="1" a="1"/>
  <c r="AF36" i="1" a="1"/>
  <c r="AF37" i="1" a="1"/>
  <c r="AF38" i="1" a="1"/>
  <c r="AF39" i="1" a="1"/>
  <c r="AF40" i="1" a="1"/>
  <c r="AF41" i="1" a="1"/>
  <c r="AF42" i="1" a="1"/>
  <c r="AF43" i="1" a="1"/>
  <c r="AF44" i="1" a="1"/>
  <c r="AF45" i="1" a="1"/>
  <c r="AF46" i="1" a="1"/>
  <c r="AF47" i="1" a="1"/>
  <c r="AF48" i="1" a="1"/>
  <c r="AF49" i="1" a="1"/>
  <c r="AF50" i="1" a="1"/>
  <c r="AF51" i="1" a="1"/>
  <c r="AF52" i="1" a="1"/>
  <c r="AF53" i="1" a="1"/>
  <c r="AF54" i="1" a="1"/>
  <c r="AF55" i="1" a="1"/>
  <c r="AF56" i="1" a="1"/>
  <c r="AF57" i="1" a="1"/>
  <c r="AF58" i="1" a="1"/>
  <c r="AF59" i="1" a="1"/>
  <c r="AF60" i="1" a="1"/>
  <c r="AF61" i="1" a="1"/>
  <c r="AF62" i="1" a="1"/>
  <c r="AF63" i="1" a="1"/>
  <c r="AF64" i="1" a="1"/>
  <c r="AF65" i="1" a="1"/>
  <c r="AF66" i="1" a="1"/>
  <c r="AF67" i="1" a="1"/>
  <c r="AF68" i="1" a="1"/>
  <c r="AF69" i="1" a="1"/>
  <c r="AF70" i="1" a="1"/>
  <c r="AF71" i="1" a="1"/>
  <c r="AF72" i="1" a="1"/>
  <c r="AF73" i="1" a="1"/>
  <c r="AF74" i="1" a="1"/>
  <c r="AF75" i="1" a="1"/>
  <c r="AF76" i="1" a="1"/>
  <c r="AF77" i="1" a="1"/>
  <c r="AF78" i="1" a="1"/>
  <c r="AF79" i="1" a="1"/>
  <c r="AF80" i="1" a="1"/>
  <c r="AF81" i="1" a="1"/>
  <c r="AF82" i="1" a="1"/>
  <c r="AF83" i="1" a="1"/>
  <c r="AF84" i="1" a="1"/>
  <c r="AF85" i="1" a="1"/>
  <c r="AF86" i="1" a="1"/>
  <c r="AF87" i="1" a="1"/>
  <c r="AF88" i="1" a="1"/>
  <c r="AF89" i="1" a="1"/>
  <c r="AF90" i="1" a="1"/>
  <c r="AF91" i="1" a="1"/>
  <c r="AF92" i="1" a="1"/>
  <c r="AF93" i="1" a="1"/>
  <c r="AF94" i="1" a="1"/>
  <c r="AF95" i="1" a="1"/>
  <c r="AF96" i="1" a="1"/>
  <c r="AF97" i="1" a="1"/>
  <c r="AF98" i="1" a="1"/>
  <c r="AF99" i="1" a="1"/>
  <c r="AF100" i="1" a="1"/>
  <c r="AF101" i="1" a="1"/>
  <c r="AF102" i="1" a="1"/>
  <c r="AF103" i="1" a="1"/>
  <c r="AF104" i="1" a="1"/>
  <c r="AF105" i="1" a="1"/>
  <c r="AF106" i="1" a="1"/>
  <c r="AF107" i="1" a="1"/>
  <c r="AF108" i="1" a="1"/>
  <c r="AF109" i="1" a="1"/>
  <c r="AF110" i="1" a="1"/>
  <c r="AF111" i="1" a="1"/>
  <c r="AF112" i="1" a="1"/>
  <c r="AF113" i="1" a="1"/>
  <c r="AF114" i="1" a="1"/>
  <c r="AF115" i="1" a="1"/>
  <c r="AF116" i="1" a="1"/>
  <c r="AF117" i="1" a="1"/>
  <c r="AF118" i="1" a="1"/>
  <c r="AF119" i="1" a="1"/>
  <c r="AF120" i="1" a="1"/>
  <c r="AF121" i="1" a="1"/>
  <c r="AF122" i="1" a="1"/>
  <c r="AF123" i="1" a="1"/>
  <c r="AF124" i="1" a="1"/>
  <c r="AF125" i="1" a="1"/>
  <c r="AF126" i="1" a="1"/>
  <c r="AF127" i="1" a="1"/>
  <c r="AF128" i="1" a="1"/>
  <c r="AF129" i="1" a="1"/>
  <c r="AF130" i="1" a="1"/>
  <c r="AF131" i="1" a="1"/>
  <c r="AF132" i="1" a="1"/>
  <c r="AF133" i="1" a="1"/>
  <c r="AF134" i="1" a="1"/>
  <c r="AF135" i="1" a="1"/>
  <c r="AF136" i="1" a="1"/>
  <c r="AF137" i="1" a="1"/>
  <c r="AF138" i="1" a="1"/>
  <c r="AF139" i="1" a="1"/>
  <c r="AF140" i="1" a="1"/>
  <c r="AF141" i="1" a="1"/>
  <c r="AF142" i="1" a="1"/>
  <c r="AF143" i="1" a="1"/>
  <c r="AF144" i="1" a="1"/>
  <c r="AF145" i="1" a="1"/>
  <c r="AF146" i="1" a="1"/>
  <c r="AF147" i="1" a="1"/>
  <c r="AF148" i="1" a="1"/>
  <c r="AF149" i="1" a="1"/>
  <c r="AF150" i="1" a="1"/>
  <c r="AF151" i="1" a="1"/>
  <c r="AF152" i="1" a="1"/>
  <c r="AF153" i="1" a="1"/>
  <c r="AF154" i="1" a="1"/>
  <c r="AF155" i="1" a="1"/>
  <c r="AF156" i="1" a="1"/>
  <c r="AF157" i="1" a="1"/>
  <c r="AF158" i="1" a="1"/>
  <c r="AF159" i="1" a="1"/>
  <c r="AF160" i="1" a="1"/>
  <c r="AF161" i="1" a="1"/>
  <c r="AF162" i="1" a="1"/>
  <c r="AF163" i="1" a="1"/>
  <c r="AF164" i="1" a="1"/>
  <c r="AF165" i="1" a="1"/>
  <c r="AF166" i="1" a="1"/>
  <c r="AF167" i="1" a="1"/>
  <c r="AF168" i="1" a="1"/>
  <c r="AF169" i="1" a="1"/>
  <c r="AF170" i="1" a="1"/>
  <c r="AF171" i="1" a="1"/>
  <c r="AF172" i="1" a="1"/>
  <c r="AF173" i="1" a="1"/>
  <c r="AF174" i="1" a="1"/>
  <c r="AF175" i="1" a="1"/>
  <c r="AF176" i="1" a="1"/>
  <c r="AF177" i="1" a="1"/>
  <c r="AF178" i="1" a="1"/>
  <c r="AF179" i="1" a="1"/>
  <c r="AF180" i="1" a="1"/>
  <c r="AF181" i="1" a="1"/>
  <c r="AF182" i="1" a="1"/>
  <c r="AF183" i="1" a="1"/>
  <c r="AF184" i="1" a="1"/>
  <c r="AF185" i="1" a="1"/>
  <c r="AF186" i="1" a="1"/>
  <c r="AF187" i="1" a="1"/>
  <c r="AF188" i="1" a="1"/>
  <c r="AF189" i="1" a="1"/>
  <c r="AF190" i="1" a="1"/>
  <c r="AF191" i="1" a="1"/>
  <c r="AF192" i="1" a="1"/>
  <c r="AF193" i="1" a="1"/>
  <c r="AF194" i="1" a="1"/>
  <c r="AF195" i="1" a="1"/>
  <c r="AF196" i="1" a="1"/>
  <c r="AF197" i="1" a="1"/>
  <c r="AF198" i="1" a="1"/>
  <c r="AF199" i="1" a="1"/>
  <c r="AF200" i="1" a="1"/>
  <c r="AF201" i="1" a="1"/>
  <c r="AF202" i="1" a="1"/>
  <c r="AF203" i="1" a="1"/>
  <c r="AF204" i="1" a="1"/>
  <c r="AF205" i="1" a="1"/>
  <c r="AF206" i="1" a="1"/>
  <c r="AF207" i="1" a="1"/>
  <c r="AF208" i="1" a="1"/>
  <c r="AF209" i="1" a="1"/>
  <c r="AF210" i="1" a="1"/>
  <c r="AF211" i="1" a="1"/>
  <c r="AF212" i="1" a="1"/>
  <c r="AF213" i="1" a="1"/>
  <c r="AF214" i="1" a="1"/>
  <c r="AF215" i="1" a="1"/>
  <c r="AF216" i="1" a="1"/>
  <c r="AF217" i="1" a="1"/>
  <c r="AF218" i="1" a="1"/>
  <c r="AF219" i="1" a="1"/>
  <c r="AF220" i="1" a="1"/>
  <c r="AF221" i="1" a="1"/>
  <c r="AF222" i="1" a="1"/>
  <c r="AF223" i="1" a="1"/>
  <c r="AF224" i="1" a="1"/>
  <c r="AF225" i="1" a="1"/>
  <c r="AF226" i="1" a="1"/>
  <c r="AF227" i="1" a="1"/>
  <c r="AF228" i="1" a="1"/>
  <c r="AF229" i="1" a="1"/>
  <c r="AF230" i="1" a="1"/>
  <c r="AF231" i="1" a="1"/>
  <c r="AF232" i="1" a="1"/>
  <c r="AF233" i="1" a="1"/>
  <c r="AF234" i="1" a="1"/>
  <c r="AF235" i="1" a="1"/>
  <c r="AF236" i="1" a="1"/>
  <c r="AF237" i="1" a="1"/>
  <c r="AF238" i="1" a="1"/>
  <c r="AF239" i="1" a="1"/>
  <c r="AF240" i="1" a="1"/>
  <c r="AF241" i="1" a="1"/>
  <c r="AF242" i="1" a="1"/>
  <c r="AF243" i="1" a="1"/>
  <c r="AF244" i="1" a="1"/>
  <c r="AF245" i="1" a="1"/>
  <c r="AF246" i="1" a="1"/>
  <c r="AF247" i="1" a="1"/>
  <c r="AF248" i="1" a="1"/>
  <c r="AF249" i="1" a="1"/>
  <c r="AF250" i="1" a="1"/>
  <c r="AF251" i="1" a="1"/>
  <c r="AF252" i="1" a="1"/>
  <c r="AF253" i="1" a="1"/>
  <c r="AF254" i="1" a="1"/>
  <c r="AF255" i="1" a="1"/>
  <c r="AF256" i="1" a="1"/>
  <c r="AF257" i="1" a="1"/>
  <c r="AF258" i="1" a="1"/>
  <c r="AF259" i="1" a="1"/>
  <c r="AF260" i="1" a="1"/>
  <c r="AF261" i="1" a="1"/>
  <c r="AF262" i="1" a="1"/>
  <c r="AF263" i="1" a="1"/>
  <c r="AF264" i="1" a="1"/>
  <c r="AF265" i="1" a="1"/>
  <c r="AF266" i="1" a="1"/>
  <c r="AF267" i="1" a="1"/>
  <c r="AF268" i="1" a="1"/>
  <c r="AF269" i="1" a="1"/>
  <c r="AF270" i="1" a="1"/>
  <c r="AF271" i="1" a="1"/>
  <c r="AF272" i="1" a="1"/>
  <c r="AF273" i="1" a="1"/>
  <c r="AF274" i="1" a="1"/>
  <c r="AF275" i="1" a="1"/>
  <c r="AF276" i="1" a="1"/>
  <c r="AF277" i="1" a="1"/>
  <c r="AF278" i="1" a="1"/>
  <c r="AF279" i="1" a="1"/>
  <c r="AF280" i="1" a="1"/>
  <c r="AF281" i="1" a="1"/>
  <c r="AF282" i="1" a="1"/>
  <c r="AF283" i="1" a="1"/>
  <c r="AF284" i="1" a="1"/>
  <c r="AF285" i="1" a="1"/>
  <c r="AF286" i="1" a="1"/>
  <c r="AF287" i="1" a="1"/>
  <c r="AF288" i="1" a="1"/>
  <c r="AF289" i="1" a="1"/>
  <c r="AF290" i="1" a="1"/>
  <c r="AF291" i="1" a="1"/>
  <c r="AF292" i="1" a="1"/>
  <c r="AF293" i="1" a="1"/>
  <c r="AF294" i="1" a="1"/>
  <c r="AF295" i="1" a="1"/>
  <c r="AF296" i="1" a="1"/>
  <c r="AF297" i="1" a="1"/>
  <c r="AF298" i="1" a="1"/>
  <c r="AF299" i="1" a="1"/>
  <c r="AF300" i="1" a="1"/>
  <c r="AF301" i="1" a="1"/>
  <c r="AF302" i="1" a="1"/>
  <c r="AF303" i="1" a="1"/>
  <c r="AF304" i="1" a="1"/>
  <c r="AF305" i="1" a="1"/>
  <c r="AF306" i="1" a="1"/>
  <c r="AF307" i="1" a="1"/>
  <c r="AF308" i="1" a="1"/>
  <c r="AF309" i="1" a="1"/>
  <c r="AF310" i="1" a="1"/>
  <c r="AF311" i="1" a="1"/>
  <c r="AF312" i="1" a="1"/>
  <c r="AF313" i="1" a="1"/>
  <c r="AF314" i="1" a="1"/>
  <c r="AF315" i="1" a="1"/>
  <c r="AF316" i="1" a="1"/>
  <c r="AF317" i="1" a="1"/>
  <c r="AF318" i="1" a="1"/>
  <c r="AF319" i="1" a="1"/>
  <c r="AF320" i="1" a="1"/>
  <c r="AF321" i="1" a="1"/>
  <c r="AF322" i="1" a="1"/>
  <c r="AF323" i="1" a="1"/>
  <c r="AF324" i="1" a="1"/>
  <c r="AF325" i="1" a="1"/>
  <c r="AF326" i="1" a="1"/>
  <c r="AF327" i="1" a="1"/>
  <c r="AF328" i="1" a="1"/>
  <c r="AF329" i="1" a="1"/>
  <c r="AF330" i="1" a="1"/>
  <c r="AF331" i="1" a="1"/>
  <c r="AF332" i="1" a="1"/>
  <c r="AF333" i="1" a="1"/>
  <c r="AF334" i="1" a="1"/>
  <c r="AF335" i="1" a="1"/>
  <c r="AF336" i="1" a="1"/>
  <c r="AF337" i="1" a="1"/>
  <c r="AF338" i="1" a="1"/>
  <c r="AF339" i="1" a="1"/>
  <c r="AF340" i="1" a="1"/>
  <c r="AF341" i="1" a="1"/>
  <c r="AF342" i="1" a="1"/>
  <c r="AF343" i="1" a="1"/>
  <c r="AF344" i="1" a="1"/>
  <c r="AF345" i="1" a="1"/>
  <c r="AF346" i="1" a="1"/>
  <c r="AF347" i="1" a="1"/>
  <c r="AF348" i="1" a="1"/>
  <c r="AF349" i="1" a="1"/>
  <c r="AF350" i="1" a="1"/>
  <c r="AF351" i="1" a="1"/>
  <c r="AF352" i="1" a="1"/>
  <c r="AF353" i="1" a="1"/>
  <c r="AF354" i="1" a="1"/>
  <c r="AF355" i="1" a="1"/>
  <c r="AF356" i="1" a="1"/>
  <c r="AF357" i="1" a="1"/>
  <c r="AF358" i="1" a="1"/>
  <c r="AF359" i="1" a="1"/>
  <c r="AF360" i="1" a="1"/>
  <c r="AF361" i="1" a="1"/>
  <c r="AF362" i="1" a="1"/>
  <c r="AF363" i="1" a="1"/>
  <c r="AF364" i="1" a="1"/>
  <c r="AF365" i="1" a="1"/>
  <c r="AF366" i="1" a="1"/>
  <c r="AF367" i="1" a="1"/>
  <c r="AF368" i="1" a="1"/>
  <c r="AF369" i="1" a="1"/>
  <c r="AF370" i="1" a="1"/>
  <c r="AF371" i="1" a="1"/>
  <c r="AF372" i="1" a="1"/>
  <c r="AF373" i="1" a="1"/>
  <c r="AF374" i="1" a="1"/>
  <c r="AF375" i="1" a="1"/>
  <c r="AF376" i="1" a="1"/>
  <c r="AF377" i="1" a="1"/>
  <c r="AF378" i="1" a="1"/>
  <c r="AF379" i="1" a="1"/>
  <c r="AF380" i="1" a="1"/>
  <c r="AF381" i="1" a="1"/>
  <c r="AF382" i="1" a="1"/>
  <c r="AF383" i="1" a="1"/>
  <c r="AF384" i="1" a="1"/>
  <c r="AF385" i="1" a="1"/>
  <c r="AF386" i="1" a="1"/>
  <c r="AF387" i="1" a="1"/>
  <c r="AF388" i="1" a="1"/>
  <c r="AF389" i="1" a="1"/>
  <c r="AF390" i="1" a="1"/>
  <c r="AF391" i="1" a="1"/>
  <c r="AF392" i="1" a="1"/>
  <c r="AF393" i="1" a="1"/>
  <c r="AF394" i="1" a="1"/>
  <c r="AF395" i="1" a="1"/>
  <c r="AF396" i="1" a="1"/>
  <c r="AF397" i="1" a="1"/>
  <c r="AF398" i="1" a="1"/>
  <c r="AF399" i="1" a="1"/>
  <c r="AF400" i="1" a="1"/>
  <c r="AF401" i="1" a="1"/>
  <c r="AF402" i="1" a="1"/>
  <c r="AF403" i="1" a="1"/>
  <c r="AF404" i="1" a="1"/>
  <c r="AF405" i="1" a="1"/>
  <c r="AF406" i="1" a="1"/>
  <c r="AF407" i="1" a="1"/>
  <c r="AF408" i="1" a="1"/>
  <c r="AF409" i="1" a="1"/>
  <c r="AF410" i="1" a="1"/>
  <c r="AF411" i="1" a="1"/>
  <c r="AF412" i="1" a="1"/>
  <c r="AF413" i="1" a="1"/>
  <c r="AF414" i="1" a="1"/>
  <c r="AF415" i="1" a="1"/>
  <c r="AF416" i="1" a="1"/>
  <c r="AF417" i="1" a="1"/>
  <c r="AF418" i="1" a="1"/>
  <c r="AF419" i="1" a="1"/>
  <c r="AF420" i="1" a="1"/>
  <c r="AF421" i="1" a="1"/>
  <c r="AF422" i="1" a="1"/>
  <c r="AF423" i="1" a="1"/>
  <c r="AF424" i="1" a="1"/>
  <c r="AF425" i="1" a="1"/>
  <c r="AF426" i="1" a="1"/>
  <c r="AF427" i="1" a="1"/>
  <c r="AF428" i="1" a="1"/>
  <c r="AF429" i="1" a="1"/>
  <c r="AF430" i="1" a="1"/>
  <c r="AF431" i="1" a="1"/>
  <c r="AF432" i="1" a="1"/>
  <c r="AF433" i="1" a="1"/>
  <c r="AF434" i="1" a="1"/>
  <c r="AF435" i="1" a="1"/>
  <c r="AF436" i="1" a="1"/>
  <c r="AF437" i="1" a="1"/>
  <c r="AF438" i="1" a="1"/>
  <c r="AF439" i="1" a="1"/>
  <c r="AF440" i="1" a="1"/>
  <c r="AF441" i="1" a="1"/>
  <c r="AF442" i="1" a="1"/>
  <c r="AF443" i="1" a="1"/>
  <c r="AF444" i="1" a="1"/>
  <c r="AF445" i="1" a="1"/>
  <c r="AF446" i="1" a="1"/>
  <c r="AF447" i="1" a="1"/>
  <c r="AF448" i="1" a="1"/>
  <c r="AF449" i="1" a="1"/>
  <c r="AF450" i="1" a="1"/>
  <c r="AF451" i="1" a="1"/>
  <c r="AF452" i="1" a="1"/>
  <c r="AF453" i="1" a="1"/>
  <c r="AF454" i="1" a="1"/>
  <c r="AF455" i="1" a="1"/>
  <c r="AF456" i="1" a="1"/>
  <c r="AF457" i="1" a="1"/>
  <c r="AF458" i="1" a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E9" i="1" a="1"/>
  <c r="AE9" i="1"/>
  <c r="AE10" i="1" a="1"/>
  <c r="AE10" i="1"/>
  <c r="AE11" i="1" a="1"/>
  <c r="AE12" i="1" a="1"/>
  <c r="AE13" i="1" a="1"/>
  <c r="AE14" i="1" a="1"/>
  <c r="AE15" i="1" a="1"/>
  <c r="AE16" i="1" a="1"/>
  <c r="AE17" i="1" a="1"/>
  <c r="AE18" i="1" a="1"/>
  <c r="AE19" i="1" a="1"/>
  <c r="AE20" i="1" a="1"/>
  <c r="AE21" i="1" a="1"/>
  <c r="AE22" i="1" a="1"/>
  <c r="AE23" i="1" a="1"/>
  <c r="AE24" i="1" a="1"/>
  <c r="AE25" i="1" a="1"/>
  <c r="AE26" i="1" a="1"/>
  <c r="AE27" i="1" a="1"/>
  <c r="AE28" i="1" a="1"/>
  <c r="AE29" i="1" a="1"/>
  <c r="AE30" i="1" a="1"/>
  <c r="AE31" i="1" a="1"/>
  <c r="AE32" i="1" a="1"/>
  <c r="AE33" i="1" a="1"/>
  <c r="AE34" i="1" a="1"/>
  <c r="AE35" i="1" a="1"/>
  <c r="AE36" i="1" a="1"/>
  <c r="AE37" i="1" a="1"/>
  <c r="AE38" i="1" a="1"/>
  <c r="AE39" i="1" a="1"/>
  <c r="AE40" i="1" a="1"/>
  <c r="AE41" i="1" a="1"/>
  <c r="AE42" i="1" a="1"/>
  <c r="AE43" i="1" a="1"/>
  <c r="AE44" i="1" a="1"/>
  <c r="AE45" i="1" a="1"/>
  <c r="AE46" i="1" a="1"/>
  <c r="AE47" i="1" a="1"/>
  <c r="AE48" i="1" a="1"/>
  <c r="AE49" i="1" a="1"/>
  <c r="AE50" i="1" a="1"/>
  <c r="AE51" i="1" a="1"/>
  <c r="AE52" i="1" a="1"/>
  <c r="AE53" i="1" a="1"/>
  <c r="AE54" i="1" a="1"/>
  <c r="AE55" i="1" a="1"/>
  <c r="AE56" i="1" a="1"/>
  <c r="AE57" i="1" a="1"/>
  <c r="AE58" i="1" a="1"/>
  <c r="AE59" i="1" a="1"/>
  <c r="AE60" i="1" a="1"/>
  <c r="AE61" i="1" a="1"/>
  <c r="AE62" i="1" a="1"/>
  <c r="AE63" i="1" a="1"/>
  <c r="AE64" i="1" a="1"/>
  <c r="AE65" i="1" a="1"/>
  <c r="AE66" i="1" a="1"/>
  <c r="AE67" i="1" a="1"/>
  <c r="AE68" i="1" a="1"/>
  <c r="AE69" i="1" a="1"/>
  <c r="AE70" i="1" a="1"/>
  <c r="AE71" i="1" a="1"/>
  <c r="AE72" i="1" a="1"/>
  <c r="AE73" i="1" a="1"/>
  <c r="AE74" i="1" a="1"/>
  <c r="AE75" i="1" a="1"/>
  <c r="AE76" i="1" a="1"/>
  <c r="AE77" i="1" a="1"/>
  <c r="AE78" i="1" a="1"/>
  <c r="AE79" i="1" a="1"/>
  <c r="AE80" i="1" a="1"/>
  <c r="AE81" i="1" a="1"/>
  <c r="AE82" i="1" a="1"/>
  <c r="AE83" i="1" a="1"/>
  <c r="AE84" i="1" a="1"/>
  <c r="AE85" i="1" a="1"/>
  <c r="AE86" i="1" a="1"/>
  <c r="AE87" i="1" a="1"/>
  <c r="AE88" i="1" a="1"/>
  <c r="AE89" i="1" a="1"/>
  <c r="AE90" i="1" a="1"/>
  <c r="AE91" i="1" a="1"/>
  <c r="AE92" i="1" a="1"/>
  <c r="AE93" i="1" a="1"/>
  <c r="AE94" i="1" a="1"/>
  <c r="AE95" i="1" a="1"/>
  <c r="AE96" i="1" a="1"/>
  <c r="AE97" i="1" a="1"/>
  <c r="AE98" i="1" a="1"/>
  <c r="AE99" i="1" a="1"/>
  <c r="AE100" i="1" a="1"/>
  <c r="AE101" i="1" a="1"/>
  <c r="AE102" i="1" a="1"/>
  <c r="AE103" i="1" a="1"/>
  <c r="AE104" i="1" a="1"/>
  <c r="AE105" i="1" a="1"/>
  <c r="AE106" i="1" a="1"/>
  <c r="AE107" i="1" a="1"/>
  <c r="AE108" i="1" a="1"/>
  <c r="AE109" i="1" a="1"/>
  <c r="AE110" i="1" a="1"/>
  <c r="AE111" i="1" a="1"/>
  <c r="AE112" i="1" a="1"/>
  <c r="AE113" i="1" a="1"/>
  <c r="AE114" i="1" a="1"/>
  <c r="AE115" i="1" a="1"/>
  <c r="AE116" i="1" a="1"/>
  <c r="AE117" i="1" a="1"/>
  <c r="AE118" i="1" a="1"/>
  <c r="AE119" i="1" a="1"/>
  <c r="AE120" i="1" a="1"/>
  <c r="AE121" i="1" a="1"/>
  <c r="AE122" i="1" a="1"/>
  <c r="AE123" i="1" a="1"/>
  <c r="AE124" i="1" a="1"/>
  <c r="AE125" i="1" a="1"/>
  <c r="AE126" i="1" a="1"/>
  <c r="AE127" i="1" a="1"/>
  <c r="AE128" i="1" a="1"/>
  <c r="AE129" i="1" a="1"/>
  <c r="AE130" i="1" a="1"/>
  <c r="AE131" i="1" a="1"/>
  <c r="AE132" i="1" a="1"/>
  <c r="AE133" i="1" a="1"/>
  <c r="AE134" i="1" a="1"/>
  <c r="AE135" i="1" a="1"/>
  <c r="AE136" i="1" a="1"/>
  <c r="AE137" i="1" a="1"/>
  <c r="AE138" i="1" a="1"/>
  <c r="AE139" i="1" a="1"/>
  <c r="AE140" i="1" a="1"/>
  <c r="AE141" i="1" a="1"/>
  <c r="AE142" i="1" a="1"/>
  <c r="AE143" i="1" a="1"/>
  <c r="AE144" i="1" a="1"/>
  <c r="AE145" i="1" a="1"/>
  <c r="AE146" i="1" a="1"/>
  <c r="AE147" i="1" a="1"/>
  <c r="AE148" i="1" a="1"/>
  <c r="AE149" i="1" a="1"/>
  <c r="AE150" i="1" a="1"/>
  <c r="AE151" i="1" a="1"/>
  <c r="AE152" i="1" a="1"/>
  <c r="AE153" i="1" a="1"/>
  <c r="AE154" i="1" a="1"/>
  <c r="AE155" i="1" a="1"/>
  <c r="AE156" i="1" a="1"/>
  <c r="AE157" i="1" a="1"/>
  <c r="AE158" i="1" a="1"/>
  <c r="AE159" i="1" a="1"/>
  <c r="AE160" i="1" a="1"/>
  <c r="AE161" i="1" a="1"/>
  <c r="AE162" i="1" a="1"/>
  <c r="AE163" i="1" a="1"/>
  <c r="AE164" i="1" a="1"/>
  <c r="AE165" i="1" a="1"/>
  <c r="AE166" i="1" a="1"/>
  <c r="AE167" i="1" a="1"/>
  <c r="AE168" i="1" a="1"/>
  <c r="AE169" i="1" a="1"/>
  <c r="AE170" i="1" a="1"/>
  <c r="AE171" i="1" a="1"/>
  <c r="AE172" i="1" a="1"/>
  <c r="AE173" i="1" a="1"/>
  <c r="AE174" i="1" a="1"/>
  <c r="AE175" i="1" a="1"/>
  <c r="AE176" i="1" a="1"/>
  <c r="AE177" i="1" a="1"/>
  <c r="AE178" i="1" a="1"/>
  <c r="AE179" i="1" a="1"/>
  <c r="AE180" i="1" a="1"/>
  <c r="AE181" i="1" a="1"/>
  <c r="AE182" i="1" a="1"/>
  <c r="AE183" i="1" a="1"/>
  <c r="AE184" i="1" a="1"/>
  <c r="AE185" i="1" a="1"/>
  <c r="AE186" i="1" a="1"/>
  <c r="AE187" i="1" a="1"/>
  <c r="AE188" i="1" a="1"/>
  <c r="AE189" i="1" a="1"/>
  <c r="AE190" i="1" a="1"/>
  <c r="AE191" i="1" a="1"/>
  <c r="AE192" i="1" a="1"/>
  <c r="AE193" i="1" a="1"/>
  <c r="AE194" i="1" a="1"/>
  <c r="AE195" i="1" a="1"/>
  <c r="AE196" i="1" a="1"/>
  <c r="AE197" i="1" a="1"/>
  <c r="AE198" i="1" a="1"/>
  <c r="AE199" i="1" a="1"/>
  <c r="AE200" i="1" a="1"/>
  <c r="AE201" i="1" a="1"/>
  <c r="AE202" i="1" a="1"/>
  <c r="AE203" i="1" a="1"/>
  <c r="AE204" i="1" a="1"/>
  <c r="AE205" i="1" a="1"/>
  <c r="AE206" i="1" a="1"/>
  <c r="AE207" i="1" a="1"/>
  <c r="AE208" i="1" a="1"/>
  <c r="AE209" i="1" a="1"/>
  <c r="AE210" i="1" a="1"/>
  <c r="AE211" i="1" a="1"/>
  <c r="AE212" i="1" a="1"/>
  <c r="AE213" i="1" a="1"/>
  <c r="AE214" i="1" a="1"/>
  <c r="AE215" i="1" a="1"/>
  <c r="AE216" i="1" a="1"/>
  <c r="AE217" i="1" a="1"/>
  <c r="AE218" i="1" a="1"/>
  <c r="AE219" i="1" a="1"/>
  <c r="AE220" i="1" a="1"/>
  <c r="AE221" i="1" a="1"/>
  <c r="AE222" i="1" a="1"/>
  <c r="AE223" i="1" a="1"/>
  <c r="AE224" i="1" a="1"/>
  <c r="AE225" i="1" a="1"/>
  <c r="AE226" i="1" a="1"/>
  <c r="AE227" i="1" a="1"/>
  <c r="AE228" i="1" a="1"/>
  <c r="AE229" i="1" a="1"/>
  <c r="AE230" i="1" a="1"/>
  <c r="AE231" i="1" a="1"/>
  <c r="AE232" i="1" a="1"/>
  <c r="AE233" i="1" a="1"/>
  <c r="AE234" i="1" a="1"/>
  <c r="AE235" i="1" a="1"/>
  <c r="AE236" i="1" a="1"/>
  <c r="AE237" i="1" a="1"/>
  <c r="AE238" i="1" a="1"/>
  <c r="AE239" i="1" a="1"/>
  <c r="AE240" i="1" a="1"/>
  <c r="AE241" i="1" a="1"/>
  <c r="AE242" i="1" a="1"/>
  <c r="AE243" i="1" a="1"/>
  <c r="AE244" i="1" a="1"/>
  <c r="AE245" i="1" a="1"/>
  <c r="AE246" i="1" a="1"/>
  <c r="AE247" i="1" a="1"/>
  <c r="AE248" i="1" a="1"/>
  <c r="AE249" i="1" a="1"/>
  <c r="AE250" i="1" a="1"/>
  <c r="AE251" i="1" a="1"/>
  <c r="AE252" i="1" a="1"/>
  <c r="AE253" i="1" a="1"/>
  <c r="AE254" i="1" a="1"/>
  <c r="AE255" i="1" a="1"/>
  <c r="AE256" i="1" a="1"/>
  <c r="AE257" i="1" a="1"/>
  <c r="AE258" i="1" a="1"/>
  <c r="AE259" i="1" a="1"/>
  <c r="AE260" i="1" a="1"/>
  <c r="AE261" i="1" a="1"/>
  <c r="AE262" i="1" a="1"/>
  <c r="AE263" i="1" a="1"/>
  <c r="AE264" i="1" a="1"/>
  <c r="AE265" i="1" a="1"/>
  <c r="AE266" i="1" a="1"/>
  <c r="AE267" i="1" a="1"/>
  <c r="AE268" i="1" a="1"/>
  <c r="AE269" i="1" a="1"/>
  <c r="AE270" i="1" a="1"/>
  <c r="AE271" i="1" a="1"/>
  <c r="AE272" i="1" a="1"/>
  <c r="AE273" i="1" a="1"/>
  <c r="AE274" i="1" a="1"/>
  <c r="AE275" i="1" a="1"/>
  <c r="AE276" i="1" a="1"/>
  <c r="AE277" i="1" a="1"/>
  <c r="AE278" i="1" a="1"/>
  <c r="AE279" i="1" a="1"/>
  <c r="AE280" i="1" a="1"/>
  <c r="AE281" i="1" a="1"/>
  <c r="AE282" i="1" a="1"/>
  <c r="AE283" i="1" a="1"/>
  <c r="AE284" i="1" a="1"/>
  <c r="AE285" i="1" a="1"/>
  <c r="AE286" i="1" a="1"/>
  <c r="AE287" i="1" a="1"/>
  <c r="AE288" i="1" a="1"/>
  <c r="AE289" i="1" a="1"/>
  <c r="AE290" i="1" a="1"/>
  <c r="AE291" i="1" a="1"/>
  <c r="AE292" i="1" a="1"/>
  <c r="AE293" i="1" a="1"/>
  <c r="AE294" i="1" a="1"/>
  <c r="AE295" i="1" a="1"/>
  <c r="AE296" i="1" a="1"/>
  <c r="AE297" i="1" a="1"/>
  <c r="AE298" i="1" a="1"/>
  <c r="AE299" i="1" a="1"/>
  <c r="AE300" i="1" a="1"/>
  <c r="AE301" i="1" a="1"/>
  <c r="AE302" i="1" a="1"/>
  <c r="AE303" i="1" a="1"/>
  <c r="AE304" i="1" a="1"/>
  <c r="AE305" i="1" a="1"/>
  <c r="AE306" i="1" a="1"/>
  <c r="AE307" i="1" a="1"/>
  <c r="AE308" i="1" a="1"/>
  <c r="AE309" i="1" a="1"/>
  <c r="AE310" i="1" a="1"/>
  <c r="AE311" i="1" a="1"/>
  <c r="AE312" i="1" a="1"/>
  <c r="AE313" i="1" a="1"/>
  <c r="AE314" i="1" a="1"/>
  <c r="AE315" i="1" a="1"/>
  <c r="AE316" i="1" a="1"/>
  <c r="AE317" i="1" a="1"/>
  <c r="AE318" i="1" a="1"/>
  <c r="AE319" i="1" a="1"/>
  <c r="AE320" i="1" a="1"/>
  <c r="AE321" i="1" a="1"/>
  <c r="AE322" i="1" a="1"/>
  <c r="AE323" i="1" a="1"/>
  <c r="AE324" i="1" a="1"/>
  <c r="AE325" i="1" a="1"/>
  <c r="AE326" i="1" a="1"/>
  <c r="AE327" i="1" a="1"/>
  <c r="AE328" i="1" a="1"/>
  <c r="AE329" i="1" a="1"/>
  <c r="AE330" i="1" a="1"/>
  <c r="AE331" i="1" a="1"/>
  <c r="AE332" i="1" a="1"/>
  <c r="AE333" i="1" a="1"/>
  <c r="AE334" i="1" a="1"/>
  <c r="AE335" i="1" a="1"/>
  <c r="AE336" i="1" a="1"/>
  <c r="AE337" i="1" a="1"/>
  <c r="AE338" i="1" a="1"/>
  <c r="AE339" i="1" a="1"/>
  <c r="AE340" i="1" a="1"/>
  <c r="AE341" i="1" a="1"/>
  <c r="AE342" i="1" a="1"/>
  <c r="AE343" i="1" a="1"/>
  <c r="AE344" i="1" a="1"/>
  <c r="AE345" i="1" a="1"/>
  <c r="AE346" i="1" a="1"/>
  <c r="AE347" i="1" a="1"/>
  <c r="AE348" i="1" a="1"/>
  <c r="AE349" i="1" a="1"/>
  <c r="AE350" i="1" a="1"/>
  <c r="AE351" i="1" a="1"/>
  <c r="AE352" i="1" a="1"/>
  <c r="AE353" i="1" a="1"/>
  <c r="AE354" i="1" a="1"/>
  <c r="AE355" i="1" a="1"/>
  <c r="AE356" i="1" a="1"/>
  <c r="AE357" i="1" a="1"/>
  <c r="AE358" i="1" a="1"/>
  <c r="AE359" i="1" a="1"/>
  <c r="AE360" i="1" a="1"/>
  <c r="AE361" i="1" a="1"/>
  <c r="AE362" i="1" a="1"/>
  <c r="AE363" i="1" a="1"/>
  <c r="AE364" i="1" a="1"/>
  <c r="AE365" i="1" a="1"/>
  <c r="AE366" i="1" a="1"/>
  <c r="AE367" i="1" a="1"/>
  <c r="AE368" i="1" a="1"/>
  <c r="AE369" i="1" a="1"/>
  <c r="AE370" i="1" a="1"/>
  <c r="AE371" i="1" a="1"/>
  <c r="AE372" i="1" a="1"/>
  <c r="AE373" i="1" a="1"/>
  <c r="AE374" i="1" a="1"/>
  <c r="AE375" i="1" a="1"/>
  <c r="AE376" i="1" a="1"/>
  <c r="AE377" i="1" a="1"/>
  <c r="AE378" i="1" a="1"/>
  <c r="AE379" i="1" a="1"/>
  <c r="AE380" i="1" a="1"/>
  <c r="AE381" i="1" a="1"/>
  <c r="AE382" i="1" a="1"/>
  <c r="AE383" i="1" a="1"/>
  <c r="AE384" i="1" a="1"/>
  <c r="AE385" i="1" a="1"/>
  <c r="AE386" i="1" a="1"/>
  <c r="AE387" i="1" a="1"/>
  <c r="AE388" i="1" a="1"/>
  <c r="AE389" i="1" a="1"/>
  <c r="AE390" i="1" a="1"/>
  <c r="AE391" i="1" a="1"/>
  <c r="AE392" i="1" a="1"/>
  <c r="AE393" i="1" a="1"/>
  <c r="AE394" i="1" a="1"/>
  <c r="AE395" i="1" a="1"/>
  <c r="AE396" i="1" a="1"/>
  <c r="AE397" i="1" a="1"/>
  <c r="AE398" i="1" a="1"/>
  <c r="AE399" i="1" a="1"/>
  <c r="AE400" i="1" a="1"/>
  <c r="AE401" i="1" a="1"/>
  <c r="AE402" i="1" a="1"/>
  <c r="AE403" i="1" a="1"/>
  <c r="AE404" i="1" a="1"/>
  <c r="AE405" i="1" a="1"/>
  <c r="AE406" i="1" a="1"/>
  <c r="AE407" i="1" a="1"/>
  <c r="AE408" i="1" a="1"/>
  <c r="AE409" i="1" a="1"/>
  <c r="AE410" i="1" a="1"/>
  <c r="AE411" i="1" a="1"/>
  <c r="AE412" i="1" a="1"/>
  <c r="AE413" i="1" a="1"/>
  <c r="AE414" i="1" a="1"/>
  <c r="AE415" i="1" a="1"/>
  <c r="AE416" i="1" a="1"/>
  <c r="AE417" i="1" a="1"/>
  <c r="AE418" i="1" a="1"/>
  <c r="AE419" i="1" a="1"/>
  <c r="AE420" i="1" a="1"/>
  <c r="AE421" i="1" a="1"/>
  <c r="AE422" i="1" a="1"/>
  <c r="AE423" i="1" a="1"/>
  <c r="AE424" i="1" a="1"/>
  <c r="AE425" i="1" a="1"/>
  <c r="AE426" i="1" a="1"/>
  <c r="AE427" i="1" a="1"/>
  <c r="AE428" i="1" a="1"/>
  <c r="AE429" i="1" a="1"/>
  <c r="AE430" i="1" a="1"/>
  <c r="AE431" i="1" a="1"/>
  <c r="AE432" i="1" a="1"/>
  <c r="AE433" i="1" a="1"/>
  <c r="AE434" i="1" a="1"/>
  <c r="AE435" i="1" a="1"/>
  <c r="AE436" i="1" a="1"/>
  <c r="AE437" i="1" a="1"/>
  <c r="AE438" i="1" a="1"/>
  <c r="AE439" i="1" a="1"/>
  <c r="AE440" i="1" a="1"/>
  <c r="AE441" i="1" a="1"/>
  <c r="AE442" i="1" a="1"/>
  <c r="AE443" i="1" a="1"/>
  <c r="AE444" i="1" a="1"/>
  <c r="AE445" i="1" a="1"/>
  <c r="AE446" i="1" a="1"/>
  <c r="AE447" i="1" a="1"/>
  <c r="AE448" i="1" a="1"/>
  <c r="AE449" i="1" a="1"/>
  <c r="AE450" i="1" a="1"/>
  <c r="AE451" i="1" a="1"/>
  <c r="AE452" i="1" a="1"/>
  <c r="AE453" i="1" a="1"/>
  <c r="AE454" i="1" a="1"/>
  <c r="AE455" i="1" a="1"/>
  <c r="AE456" i="1" a="1"/>
  <c r="AE457" i="1" a="1"/>
  <c r="AE458" i="1" a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08" i="1"/>
  <c r="AE209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235" i="1"/>
  <c r="AE236" i="1"/>
  <c r="AE237" i="1"/>
  <c r="AE238" i="1"/>
  <c r="AE239" i="1"/>
  <c r="AE240" i="1"/>
  <c r="AE241" i="1"/>
  <c r="AE242" i="1"/>
  <c r="AE243" i="1"/>
  <c r="AE244" i="1"/>
  <c r="AE245" i="1"/>
  <c r="AE246" i="1"/>
  <c r="AE247" i="1"/>
  <c r="AE248" i="1"/>
  <c r="AE249" i="1"/>
  <c r="AE250" i="1"/>
  <c r="AE251" i="1"/>
  <c r="AE252" i="1"/>
  <c r="AE253" i="1"/>
  <c r="AE254" i="1"/>
  <c r="AE255" i="1"/>
  <c r="AE256" i="1"/>
  <c r="AE257" i="1"/>
  <c r="AE258" i="1"/>
  <c r="AE259" i="1"/>
  <c r="AE260" i="1"/>
  <c r="AE261" i="1"/>
  <c r="AE262" i="1"/>
  <c r="AE263" i="1"/>
  <c r="AE264" i="1"/>
  <c r="AE265" i="1"/>
  <c r="AE266" i="1"/>
  <c r="AE267" i="1"/>
  <c r="AE268" i="1"/>
  <c r="AE269" i="1"/>
  <c r="AE270" i="1"/>
  <c r="AE271" i="1"/>
  <c r="AE272" i="1"/>
  <c r="AE273" i="1"/>
  <c r="AE274" i="1"/>
  <c r="AE275" i="1"/>
  <c r="AE276" i="1"/>
  <c r="AE277" i="1"/>
  <c r="AE278" i="1"/>
  <c r="AE279" i="1"/>
  <c r="AE280" i="1"/>
  <c r="AE281" i="1"/>
  <c r="AE282" i="1"/>
  <c r="AE283" i="1"/>
  <c r="AE284" i="1"/>
  <c r="AE285" i="1"/>
  <c r="AE286" i="1"/>
  <c r="AE287" i="1"/>
  <c r="AE288" i="1"/>
  <c r="AE289" i="1"/>
  <c r="AE290" i="1"/>
  <c r="AE291" i="1"/>
  <c r="AE292" i="1"/>
  <c r="AE293" i="1"/>
  <c r="AE294" i="1"/>
  <c r="AE295" i="1"/>
  <c r="AE296" i="1"/>
  <c r="AE297" i="1"/>
  <c r="AE298" i="1"/>
  <c r="AE299" i="1"/>
  <c r="AE300" i="1"/>
  <c r="AE301" i="1"/>
  <c r="AE302" i="1"/>
  <c r="AE303" i="1"/>
  <c r="AE304" i="1"/>
  <c r="AE305" i="1"/>
  <c r="AE306" i="1"/>
  <c r="AE307" i="1"/>
  <c r="AE308" i="1"/>
  <c r="AE309" i="1"/>
  <c r="AE310" i="1"/>
  <c r="AE311" i="1"/>
  <c r="AE312" i="1"/>
  <c r="AE313" i="1"/>
  <c r="AE314" i="1"/>
  <c r="AE315" i="1"/>
  <c r="AE316" i="1"/>
  <c r="AE317" i="1"/>
  <c r="AE318" i="1"/>
  <c r="AE319" i="1"/>
  <c r="AE320" i="1"/>
  <c r="AE321" i="1"/>
  <c r="AE322" i="1"/>
  <c r="AE323" i="1"/>
  <c r="AE324" i="1"/>
  <c r="AE325" i="1"/>
  <c r="AE326" i="1"/>
  <c r="AE327" i="1"/>
  <c r="AE328" i="1"/>
  <c r="AE329" i="1"/>
  <c r="AE330" i="1"/>
  <c r="AE331" i="1"/>
  <c r="AE332" i="1"/>
  <c r="AE333" i="1"/>
  <c r="AE334" i="1"/>
  <c r="AE335" i="1"/>
  <c r="AE336" i="1"/>
  <c r="AE337" i="1"/>
  <c r="AE338" i="1"/>
  <c r="AE339" i="1"/>
  <c r="AE340" i="1"/>
  <c r="AE341" i="1"/>
  <c r="AE342" i="1"/>
  <c r="AE343" i="1"/>
  <c r="AE344" i="1"/>
  <c r="AE345" i="1"/>
  <c r="AE346" i="1"/>
  <c r="AE347" i="1"/>
  <c r="AE348" i="1"/>
  <c r="AE349" i="1"/>
  <c r="AE350" i="1"/>
  <c r="AE351" i="1"/>
  <c r="AE352" i="1"/>
  <c r="AE353" i="1"/>
  <c r="AE354" i="1"/>
  <c r="AE355" i="1"/>
  <c r="AE356" i="1"/>
  <c r="AE357" i="1"/>
  <c r="AE358" i="1"/>
  <c r="AE359" i="1"/>
  <c r="AE360" i="1"/>
  <c r="AE361" i="1"/>
  <c r="AE362" i="1"/>
  <c r="AE363" i="1"/>
  <c r="AE364" i="1"/>
  <c r="AE365" i="1"/>
  <c r="AE366" i="1"/>
  <c r="AE367" i="1"/>
  <c r="AE368" i="1"/>
  <c r="AE369" i="1"/>
  <c r="AE370" i="1"/>
  <c r="AE371" i="1"/>
  <c r="AE372" i="1"/>
  <c r="AE373" i="1"/>
  <c r="AE374" i="1"/>
  <c r="AE375" i="1"/>
  <c r="AE376" i="1"/>
  <c r="AE377" i="1"/>
  <c r="AE378" i="1"/>
  <c r="AE379" i="1"/>
  <c r="AE380" i="1"/>
  <c r="AE381" i="1"/>
  <c r="AE382" i="1"/>
  <c r="AE383" i="1"/>
  <c r="AE384" i="1"/>
  <c r="AE385" i="1"/>
  <c r="AE386" i="1"/>
  <c r="AE387" i="1"/>
  <c r="AE388" i="1"/>
  <c r="AE389" i="1"/>
  <c r="AE390" i="1"/>
  <c r="AE391" i="1"/>
  <c r="AE392" i="1"/>
  <c r="AE393" i="1"/>
  <c r="AE394" i="1"/>
  <c r="AE395" i="1"/>
  <c r="AE396" i="1"/>
  <c r="AE397" i="1"/>
  <c r="AE398" i="1"/>
  <c r="AE399" i="1"/>
  <c r="AE400" i="1"/>
  <c r="AE401" i="1"/>
  <c r="AE402" i="1"/>
  <c r="AE403" i="1"/>
  <c r="AE404" i="1"/>
  <c r="AE405" i="1"/>
  <c r="AE406" i="1"/>
  <c r="AE407" i="1"/>
  <c r="AE408" i="1"/>
  <c r="AE409" i="1"/>
  <c r="AE410" i="1"/>
  <c r="AE411" i="1"/>
  <c r="AE412" i="1"/>
  <c r="AE413" i="1"/>
  <c r="AE414" i="1"/>
  <c r="AE415" i="1"/>
  <c r="AE416" i="1"/>
  <c r="AE417" i="1"/>
  <c r="AE418" i="1"/>
  <c r="AE419" i="1"/>
  <c r="AE420" i="1"/>
  <c r="AE421" i="1"/>
  <c r="AE422" i="1"/>
  <c r="AE423" i="1"/>
  <c r="AE424" i="1"/>
  <c r="AE425" i="1"/>
  <c r="AE426" i="1"/>
  <c r="AE427" i="1"/>
  <c r="AE428" i="1"/>
  <c r="AE429" i="1"/>
  <c r="AE430" i="1"/>
  <c r="AE431" i="1"/>
  <c r="AE432" i="1"/>
  <c r="AE433" i="1"/>
  <c r="AE434" i="1"/>
  <c r="AE435" i="1"/>
  <c r="AE436" i="1"/>
  <c r="AE437" i="1"/>
  <c r="AE438" i="1"/>
  <c r="AE439" i="1"/>
  <c r="AE440" i="1"/>
  <c r="AE441" i="1"/>
  <c r="AE442" i="1"/>
  <c r="AE443" i="1"/>
  <c r="AE444" i="1"/>
  <c r="AE445" i="1"/>
  <c r="AE446" i="1"/>
  <c r="AE447" i="1"/>
  <c r="AE448" i="1"/>
  <c r="AE449" i="1"/>
  <c r="AE450" i="1"/>
  <c r="AE451" i="1"/>
  <c r="AE452" i="1"/>
  <c r="AE453" i="1"/>
  <c r="AE454" i="1"/>
  <c r="AE455" i="1"/>
  <c r="AE456" i="1"/>
  <c r="AE457" i="1"/>
  <c r="AE458" i="1"/>
  <c r="AD9" i="1" a="1"/>
  <c r="AD9" i="1"/>
  <c r="AD10" i="1" a="1"/>
  <c r="AD10" i="1"/>
  <c r="AD11" i="1" a="1"/>
  <c r="AD12" i="1" a="1"/>
  <c r="AD13" i="1" a="1"/>
  <c r="AD14" i="1" a="1"/>
  <c r="AD15" i="1" a="1"/>
  <c r="AD16" i="1" a="1"/>
  <c r="AD17" i="1" a="1"/>
  <c r="AD18" i="1" a="1"/>
  <c r="AD19" i="1" a="1"/>
  <c r="AD20" i="1" a="1"/>
  <c r="AD21" i="1" a="1"/>
  <c r="AD22" i="1" a="1"/>
  <c r="AD23" i="1" a="1"/>
  <c r="AD24" i="1" a="1"/>
  <c r="AD25" i="1" a="1"/>
  <c r="AD26" i="1" a="1"/>
  <c r="AD27" i="1" a="1"/>
  <c r="AD28" i="1" a="1"/>
  <c r="AD29" i="1" a="1"/>
  <c r="AD30" i="1" a="1"/>
  <c r="AD31" i="1" a="1"/>
  <c r="AD32" i="1" a="1"/>
  <c r="AD33" i="1" a="1"/>
  <c r="AD34" i="1" a="1"/>
  <c r="AD35" i="1" a="1"/>
  <c r="AD36" i="1" a="1"/>
  <c r="AD37" i="1" a="1"/>
  <c r="AD38" i="1" a="1"/>
  <c r="AD39" i="1" a="1"/>
  <c r="AD40" i="1" a="1"/>
  <c r="AD41" i="1" a="1"/>
  <c r="AD42" i="1" a="1"/>
  <c r="AD43" i="1" a="1"/>
  <c r="AD44" i="1" a="1"/>
  <c r="AD45" i="1" a="1"/>
  <c r="AD46" i="1" a="1"/>
  <c r="AD47" i="1" a="1"/>
  <c r="AD48" i="1" a="1"/>
  <c r="AD49" i="1" a="1"/>
  <c r="AD50" i="1" a="1"/>
  <c r="AD51" i="1" a="1"/>
  <c r="AD52" i="1" a="1"/>
  <c r="AD53" i="1" a="1"/>
  <c r="AD54" i="1" a="1"/>
  <c r="AD55" i="1" a="1"/>
  <c r="AD56" i="1" a="1"/>
  <c r="AD57" i="1" a="1"/>
  <c r="AD58" i="1" a="1"/>
  <c r="AD59" i="1" a="1"/>
  <c r="AD60" i="1" a="1"/>
  <c r="AD61" i="1" a="1"/>
  <c r="AD62" i="1" a="1"/>
  <c r="AD63" i="1" a="1"/>
  <c r="AD64" i="1" a="1"/>
  <c r="AD65" i="1" a="1"/>
  <c r="AD66" i="1" a="1"/>
  <c r="AD67" i="1" a="1"/>
  <c r="AD68" i="1" a="1"/>
  <c r="AD69" i="1" a="1"/>
  <c r="AD70" i="1" a="1"/>
  <c r="AD71" i="1" a="1"/>
  <c r="AD72" i="1" a="1"/>
  <c r="AD73" i="1" a="1"/>
  <c r="AD74" i="1" a="1"/>
  <c r="AD75" i="1" a="1"/>
  <c r="AD76" i="1" a="1"/>
  <c r="AD77" i="1" a="1"/>
  <c r="AD78" i="1" a="1"/>
  <c r="AD79" i="1" a="1"/>
  <c r="AD80" i="1" a="1"/>
  <c r="AD81" i="1" a="1"/>
  <c r="AD82" i="1" a="1"/>
  <c r="AD83" i="1" a="1"/>
  <c r="AD84" i="1" a="1"/>
  <c r="AD85" i="1" a="1"/>
  <c r="AD86" i="1" a="1"/>
  <c r="AD87" i="1" a="1"/>
  <c r="AD88" i="1" a="1"/>
  <c r="AD89" i="1" a="1"/>
  <c r="AD90" i="1" a="1"/>
  <c r="AD91" i="1" a="1"/>
  <c r="AD92" i="1" a="1"/>
  <c r="AD93" i="1" a="1"/>
  <c r="AD94" i="1" a="1"/>
  <c r="AD95" i="1" a="1"/>
  <c r="AD96" i="1" a="1"/>
  <c r="AD97" i="1" a="1"/>
  <c r="AD98" i="1" a="1"/>
  <c r="AD99" i="1" a="1"/>
  <c r="AD100" i="1" a="1"/>
  <c r="AD101" i="1" a="1"/>
  <c r="AD102" i="1" a="1"/>
  <c r="AD103" i="1" a="1"/>
  <c r="AD104" i="1" a="1"/>
  <c r="AD105" i="1" a="1"/>
  <c r="AD106" i="1" a="1"/>
  <c r="AD107" i="1" a="1"/>
  <c r="AD108" i="1" a="1"/>
  <c r="AD109" i="1" a="1"/>
  <c r="AD110" i="1" a="1"/>
  <c r="AD111" i="1" a="1"/>
  <c r="AD112" i="1" a="1"/>
  <c r="AD113" i="1" a="1"/>
  <c r="AD114" i="1" a="1"/>
  <c r="AD115" i="1" a="1"/>
  <c r="AD116" i="1" a="1"/>
  <c r="AD117" i="1" a="1"/>
  <c r="AD118" i="1" a="1"/>
  <c r="AD119" i="1" a="1"/>
  <c r="AD120" i="1" a="1"/>
  <c r="AD121" i="1" a="1"/>
  <c r="AD122" i="1" a="1"/>
  <c r="AD123" i="1" a="1"/>
  <c r="AD124" i="1" a="1"/>
  <c r="AD125" i="1" a="1"/>
  <c r="AD126" i="1" a="1"/>
  <c r="AD127" i="1" a="1"/>
  <c r="AD128" i="1" a="1"/>
  <c r="AD129" i="1" a="1"/>
  <c r="AD130" i="1" a="1"/>
  <c r="AD131" i="1" a="1"/>
  <c r="AD132" i="1" a="1"/>
  <c r="AD133" i="1" a="1"/>
  <c r="AD134" i="1" a="1"/>
  <c r="AD135" i="1" a="1"/>
  <c r="AD136" i="1" a="1"/>
  <c r="AD137" i="1" a="1"/>
  <c r="AD138" i="1" a="1"/>
  <c r="AD139" i="1" a="1"/>
  <c r="AD140" i="1" a="1"/>
  <c r="AD141" i="1" a="1"/>
  <c r="AD142" i="1" a="1"/>
  <c r="AD143" i="1" a="1"/>
  <c r="AD144" i="1" a="1"/>
  <c r="AD145" i="1" a="1"/>
  <c r="AD146" i="1" a="1"/>
  <c r="AD147" i="1" a="1"/>
  <c r="AD148" i="1" a="1"/>
  <c r="AD149" i="1" a="1"/>
  <c r="AD150" i="1" a="1"/>
  <c r="AD151" i="1" a="1"/>
  <c r="AD152" i="1" a="1"/>
  <c r="AD153" i="1" a="1"/>
  <c r="AD154" i="1" a="1"/>
  <c r="AD155" i="1" a="1"/>
  <c r="AD156" i="1" a="1"/>
  <c r="AD157" i="1" a="1"/>
  <c r="AD158" i="1" a="1"/>
  <c r="AD159" i="1" a="1"/>
  <c r="AD160" i="1" a="1"/>
  <c r="AD161" i="1" a="1"/>
  <c r="AD162" i="1" a="1"/>
  <c r="AD163" i="1" a="1"/>
  <c r="AD164" i="1" a="1"/>
  <c r="AD165" i="1" a="1"/>
  <c r="AD166" i="1" a="1"/>
  <c r="AD167" i="1" a="1"/>
  <c r="AD168" i="1" a="1"/>
  <c r="AD169" i="1" a="1"/>
  <c r="AD170" i="1" a="1"/>
  <c r="AD171" i="1" a="1"/>
  <c r="AD172" i="1" a="1"/>
  <c r="AD173" i="1" a="1"/>
  <c r="AD174" i="1" a="1"/>
  <c r="AD175" i="1" a="1"/>
  <c r="AD176" i="1" a="1"/>
  <c r="AD177" i="1" a="1"/>
  <c r="AD178" i="1" a="1"/>
  <c r="AD179" i="1" a="1"/>
  <c r="AD180" i="1" a="1"/>
  <c r="AD181" i="1" a="1"/>
  <c r="AD182" i="1" a="1"/>
  <c r="AD183" i="1" a="1"/>
  <c r="AD184" i="1" a="1"/>
  <c r="AD185" i="1" a="1"/>
  <c r="AD186" i="1" a="1"/>
  <c r="AD187" i="1" a="1"/>
  <c r="AD188" i="1" a="1"/>
  <c r="AD189" i="1" a="1"/>
  <c r="AD190" i="1" a="1"/>
  <c r="AD191" i="1" a="1"/>
  <c r="AD192" i="1" a="1"/>
  <c r="AD193" i="1" a="1"/>
  <c r="AD194" i="1" a="1"/>
  <c r="AD195" i="1" a="1"/>
  <c r="AD196" i="1" a="1"/>
  <c r="AD197" i="1" a="1"/>
  <c r="AD198" i="1" a="1"/>
  <c r="AD199" i="1" a="1"/>
  <c r="AD200" i="1" a="1"/>
  <c r="AD201" i="1" a="1"/>
  <c r="AD202" i="1" a="1"/>
  <c r="AD203" i="1" a="1"/>
  <c r="AD204" i="1" a="1"/>
  <c r="AD205" i="1" a="1"/>
  <c r="AD206" i="1" a="1"/>
  <c r="AD207" i="1" a="1"/>
  <c r="AD208" i="1" a="1"/>
  <c r="AD209" i="1" a="1"/>
  <c r="AD210" i="1" a="1"/>
  <c r="AD211" i="1" a="1"/>
  <c r="AD212" i="1" a="1"/>
  <c r="AD213" i="1" a="1"/>
  <c r="AD214" i="1" a="1"/>
  <c r="AD215" i="1" a="1"/>
  <c r="AD216" i="1" a="1"/>
  <c r="AD217" i="1" a="1"/>
  <c r="AD218" i="1" a="1"/>
  <c r="AD219" i="1" a="1"/>
  <c r="AD220" i="1" a="1"/>
  <c r="AD221" i="1" a="1"/>
  <c r="AD222" i="1" a="1"/>
  <c r="AD223" i="1" a="1"/>
  <c r="AD224" i="1" a="1"/>
  <c r="AD225" i="1" a="1"/>
  <c r="AD226" i="1" a="1"/>
  <c r="AD227" i="1" a="1"/>
  <c r="AD228" i="1" a="1"/>
  <c r="AD229" i="1" a="1"/>
  <c r="AD230" i="1" a="1"/>
  <c r="AD231" i="1" a="1"/>
  <c r="AD232" i="1" a="1"/>
  <c r="AD233" i="1" a="1"/>
  <c r="AD234" i="1" a="1"/>
  <c r="AD235" i="1" a="1"/>
  <c r="AD236" i="1" a="1"/>
  <c r="AD237" i="1" a="1"/>
  <c r="AD238" i="1" a="1"/>
  <c r="AD239" i="1" a="1"/>
  <c r="AD240" i="1" a="1"/>
  <c r="AD241" i="1" a="1"/>
  <c r="AD242" i="1" a="1"/>
  <c r="AD243" i="1" a="1"/>
  <c r="AD244" i="1" a="1"/>
  <c r="AD245" i="1" a="1"/>
  <c r="AD246" i="1" a="1"/>
  <c r="AD247" i="1" a="1"/>
  <c r="AD248" i="1" a="1"/>
  <c r="AD249" i="1" a="1"/>
  <c r="AD250" i="1" a="1"/>
  <c r="AD251" i="1" a="1"/>
  <c r="AD252" i="1" a="1"/>
  <c r="AD253" i="1" a="1"/>
  <c r="AD254" i="1" a="1"/>
  <c r="AD255" i="1" a="1"/>
  <c r="AD256" i="1" a="1"/>
  <c r="AD257" i="1" a="1"/>
  <c r="AD258" i="1" a="1"/>
  <c r="AD259" i="1" a="1"/>
  <c r="AD260" i="1" a="1"/>
  <c r="AD261" i="1" a="1"/>
  <c r="AD262" i="1" a="1"/>
  <c r="AD263" i="1" a="1"/>
  <c r="AD264" i="1" a="1"/>
  <c r="AD265" i="1" a="1"/>
  <c r="AD266" i="1" a="1"/>
  <c r="AD267" i="1" a="1"/>
  <c r="AD268" i="1" a="1"/>
  <c r="AD269" i="1" a="1"/>
  <c r="AD270" i="1" a="1"/>
  <c r="AD271" i="1" a="1"/>
  <c r="AD272" i="1" a="1"/>
  <c r="AD273" i="1" a="1"/>
  <c r="AD274" i="1" a="1"/>
  <c r="AD275" i="1" a="1"/>
  <c r="AD276" i="1" a="1"/>
  <c r="AD277" i="1" a="1"/>
  <c r="AD278" i="1" a="1"/>
  <c r="AD279" i="1" a="1"/>
  <c r="AD280" i="1" a="1"/>
  <c r="AD281" i="1" a="1"/>
  <c r="AD282" i="1" a="1"/>
  <c r="AD283" i="1" a="1"/>
  <c r="AD284" i="1" a="1"/>
  <c r="AD285" i="1" a="1"/>
  <c r="AD286" i="1" a="1"/>
  <c r="AD287" i="1" a="1"/>
  <c r="AD288" i="1" a="1"/>
  <c r="AD289" i="1" a="1"/>
  <c r="AD290" i="1" a="1"/>
  <c r="AD291" i="1" a="1"/>
  <c r="AD292" i="1" a="1"/>
  <c r="AD293" i="1" a="1"/>
  <c r="AD294" i="1" a="1"/>
  <c r="AD295" i="1" a="1"/>
  <c r="AD296" i="1" a="1"/>
  <c r="AD297" i="1" a="1"/>
  <c r="AD298" i="1" a="1"/>
  <c r="AD299" i="1" a="1"/>
  <c r="AD300" i="1" a="1"/>
  <c r="AD301" i="1" a="1"/>
  <c r="AD302" i="1" a="1"/>
  <c r="AD303" i="1" a="1"/>
  <c r="AD304" i="1" a="1"/>
  <c r="AD305" i="1" a="1"/>
  <c r="AD306" i="1" a="1"/>
  <c r="AD307" i="1" a="1"/>
  <c r="AD308" i="1" a="1"/>
  <c r="AD309" i="1" a="1"/>
  <c r="AD310" i="1" a="1"/>
  <c r="AD311" i="1" a="1"/>
  <c r="AD312" i="1" a="1"/>
  <c r="AD313" i="1" a="1"/>
  <c r="AD314" i="1" a="1"/>
  <c r="AD315" i="1" a="1"/>
  <c r="AD316" i="1" a="1"/>
  <c r="AD317" i="1" a="1"/>
  <c r="AD318" i="1" a="1"/>
  <c r="AD319" i="1" a="1"/>
  <c r="AD320" i="1" a="1"/>
  <c r="AD321" i="1" a="1"/>
  <c r="AD322" i="1" a="1"/>
  <c r="AD323" i="1" a="1"/>
  <c r="AD324" i="1" a="1"/>
  <c r="AD325" i="1" a="1"/>
  <c r="AD326" i="1" a="1"/>
  <c r="AD327" i="1" a="1"/>
  <c r="AD328" i="1" a="1"/>
  <c r="AD329" i="1" a="1"/>
  <c r="AD330" i="1" a="1"/>
  <c r="AD331" i="1" a="1"/>
  <c r="AD332" i="1" a="1"/>
  <c r="AD333" i="1" a="1"/>
  <c r="AD334" i="1" a="1"/>
  <c r="AD335" i="1" a="1"/>
  <c r="AD336" i="1" a="1"/>
  <c r="AD337" i="1" a="1"/>
  <c r="AD338" i="1" a="1"/>
  <c r="AD339" i="1" a="1"/>
  <c r="AD340" i="1" a="1"/>
  <c r="AD341" i="1" a="1"/>
  <c r="AD342" i="1" a="1"/>
  <c r="AD343" i="1" a="1"/>
  <c r="AD344" i="1" a="1"/>
  <c r="AD345" i="1" a="1"/>
  <c r="AD346" i="1" a="1"/>
  <c r="AD347" i="1" a="1"/>
  <c r="AD348" i="1" a="1"/>
  <c r="AD349" i="1" a="1"/>
  <c r="AD350" i="1" a="1"/>
  <c r="AD351" i="1" a="1"/>
  <c r="AD352" i="1" a="1"/>
  <c r="AD353" i="1" a="1"/>
  <c r="AD354" i="1" a="1"/>
  <c r="AD355" i="1" a="1"/>
  <c r="AD356" i="1" a="1"/>
  <c r="AD357" i="1" a="1"/>
  <c r="AD358" i="1" a="1"/>
  <c r="AD359" i="1" a="1"/>
  <c r="AD360" i="1" a="1"/>
  <c r="AD361" i="1" a="1"/>
  <c r="AD362" i="1" a="1"/>
  <c r="AD363" i="1" a="1"/>
  <c r="AD364" i="1" a="1"/>
  <c r="AD365" i="1" a="1"/>
  <c r="AD366" i="1" a="1"/>
  <c r="AD367" i="1" a="1"/>
  <c r="AD368" i="1" a="1"/>
  <c r="AD369" i="1" a="1"/>
  <c r="AD370" i="1" a="1"/>
  <c r="AD371" i="1" a="1"/>
  <c r="AD372" i="1" a="1"/>
  <c r="AD373" i="1" a="1"/>
  <c r="AD374" i="1" a="1"/>
  <c r="AD375" i="1" a="1"/>
  <c r="AD376" i="1" a="1"/>
  <c r="AD377" i="1" a="1"/>
  <c r="AD378" i="1" a="1"/>
  <c r="AD379" i="1" a="1"/>
  <c r="AD380" i="1" a="1"/>
  <c r="AD381" i="1" a="1"/>
  <c r="AD382" i="1" a="1"/>
  <c r="AD383" i="1" a="1"/>
  <c r="AD384" i="1" a="1"/>
  <c r="AD385" i="1" a="1"/>
  <c r="AD386" i="1" a="1"/>
  <c r="AD387" i="1" a="1"/>
  <c r="AD388" i="1" a="1"/>
  <c r="AD389" i="1" a="1"/>
  <c r="AD390" i="1" a="1"/>
  <c r="AD391" i="1" a="1"/>
  <c r="AD392" i="1" a="1"/>
  <c r="AD393" i="1" a="1"/>
  <c r="AD394" i="1" a="1"/>
  <c r="AD395" i="1" a="1"/>
  <c r="AD396" i="1" a="1"/>
  <c r="AD397" i="1" a="1"/>
  <c r="AD398" i="1" a="1"/>
  <c r="AD399" i="1" a="1"/>
  <c r="AD400" i="1" a="1"/>
  <c r="AD401" i="1" a="1"/>
  <c r="AD402" i="1" a="1"/>
  <c r="AD403" i="1" a="1"/>
  <c r="AD404" i="1" a="1"/>
  <c r="AD405" i="1" a="1"/>
  <c r="AD406" i="1" a="1"/>
  <c r="AD407" i="1" a="1"/>
  <c r="AD408" i="1" a="1"/>
  <c r="AD409" i="1" a="1"/>
  <c r="AD410" i="1" a="1"/>
  <c r="AD411" i="1" a="1"/>
  <c r="AD412" i="1" a="1"/>
  <c r="AD413" i="1" a="1"/>
  <c r="AD414" i="1" a="1"/>
  <c r="AD415" i="1" a="1"/>
  <c r="AD416" i="1" a="1"/>
  <c r="AD417" i="1" a="1"/>
  <c r="AD418" i="1" a="1"/>
  <c r="AD419" i="1" a="1"/>
  <c r="AD420" i="1" a="1"/>
  <c r="AD421" i="1" a="1"/>
  <c r="AD422" i="1" a="1"/>
  <c r="AD423" i="1" a="1"/>
  <c r="AD424" i="1" a="1"/>
  <c r="AD425" i="1" a="1"/>
  <c r="AD426" i="1" a="1"/>
  <c r="AD427" i="1" a="1"/>
  <c r="AD428" i="1" a="1"/>
  <c r="AD429" i="1" a="1"/>
  <c r="AD430" i="1" a="1"/>
  <c r="AD431" i="1" a="1"/>
  <c r="AD432" i="1" a="1"/>
  <c r="AD433" i="1" a="1"/>
  <c r="AD434" i="1" a="1"/>
  <c r="AD435" i="1" a="1"/>
  <c r="AD436" i="1" a="1"/>
  <c r="AD437" i="1" a="1"/>
  <c r="AD438" i="1" a="1"/>
  <c r="AD439" i="1" a="1"/>
  <c r="AD440" i="1" a="1"/>
  <c r="AD441" i="1" a="1"/>
  <c r="AD442" i="1" a="1"/>
  <c r="AD443" i="1" a="1"/>
  <c r="AD444" i="1" a="1"/>
  <c r="AD445" i="1" a="1"/>
  <c r="AD446" i="1" a="1"/>
  <c r="AD447" i="1" a="1"/>
  <c r="AD448" i="1" a="1"/>
  <c r="AD449" i="1" a="1"/>
  <c r="AD450" i="1" a="1"/>
  <c r="AD451" i="1" a="1"/>
  <c r="AD452" i="1" a="1"/>
  <c r="AD453" i="1" a="1"/>
  <c r="AD454" i="1" a="1"/>
  <c r="AD455" i="1" a="1"/>
  <c r="AD456" i="1" a="1"/>
  <c r="AD457" i="1" a="1"/>
  <c r="AD458" i="1" a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B9" i="1" a="1"/>
  <c r="AB9" i="1"/>
  <c r="AB10" i="1" a="1"/>
  <c r="AB10" i="1"/>
  <c r="AB11" i="1" a="1"/>
  <c r="AB12" i="1" a="1"/>
  <c r="AB13" i="1" a="1"/>
  <c r="AB14" i="1" a="1"/>
  <c r="AB15" i="1" a="1"/>
  <c r="AB16" i="1" a="1"/>
  <c r="AB17" i="1" a="1"/>
  <c r="AB18" i="1" a="1"/>
  <c r="AB19" i="1" a="1"/>
  <c r="AB20" i="1" a="1"/>
  <c r="AB21" i="1" a="1"/>
  <c r="AB22" i="1" a="1"/>
  <c r="AB23" i="1" a="1"/>
  <c r="AB24" i="1" a="1"/>
  <c r="AB25" i="1" a="1"/>
  <c r="AB26" i="1" a="1"/>
  <c r="AB27" i="1" a="1"/>
  <c r="AB28" i="1" a="1"/>
  <c r="AB29" i="1" a="1"/>
  <c r="AB30" i="1" a="1"/>
  <c r="AB31" i="1" a="1"/>
  <c r="AB32" i="1" a="1"/>
  <c r="AB33" i="1" a="1"/>
  <c r="AB34" i="1" a="1"/>
  <c r="AB35" i="1" a="1"/>
  <c r="AB36" i="1" a="1"/>
  <c r="AB37" i="1" a="1"/>
  <c r="AB38" i="1" a="1"/>
  <c r="AB39" i="1" a="1"/>
  <c r="AB40" i="1" a="1"/>
  <c r="AB41" i="1" a="1"/>
  <c r="AB42" i="1" a="1"/>
  <c r="AB43" i="1" a="1"/>
  <c r="AB44" i="1" a="1"/>
  <c r="AB45" i="1" a="1"/>
  <c r="AB46" i="1" a="1"/>
  <c r="AB47" i="1" a="1"/>
  <c r="AB48" i="1" a="1"/>
  <c r="AB49" i="1" a="1"/>
  <c r="AB50" i="1" a="1"/>
  <c r="AB51" i="1" a="1"/>
  <c r="AB52" i="1" a="1"/>
  <c r="AB53" i="1" a="1"/>
  <c r="AB54" i="1" a="1"/>
  <c r="AB55" i="1" a="1"/>
  <c r="AB56" i="1" a="1"/>
  <c r="AB57" i="1" a="1"/>
  <c r="AB58" i="1" a="1"/>
  <c r="AB59" i="1" a="1"/>
  <c r="AB60" i="1" a="1"/>
  <c r="AB61" i="1" a="1"/>
  <c r="AB62" i="1" a="1"/>
  <c r="AB63" i="1" a="1"/>
  <c r="AB64" i="1" a="1"/>
  <c r="AB65" i="1" a="1"/>
  <c r="AB66" i="1" a="1"/>
  <c r="AB67" i="1" a="1"/>
  <c r="AB68" i="1" a="1"/>
  <c r="AB69" i="1" a="1"/>
  <c r="AB70" i="1" a="1"/>
  <c r="AB71" i="1" a="1"/>
  <c r="AB72" i="1" a="1"/>
  <c r="AB73" i="1" a="1"/>
  <c r="AB74" i="1" a="1"/>
  <c r="AB75" i="1" a="1"/>
  <c r="AB76" i="1" a="1"/>
  <c r="AB77" i="1" a="1"/>
  <c r="AB78" i="1" a="1"/>
  <c r="AB79" i="1" a="1"/>
  <c r="AB80" i="1" a="1"/>
  <c r="AB81" i="1" a="1"/>
  <c r="AB82" i="1" a="1"/>
  <c r="AB83" i="1" a="1"/>
  <c r="AB84" i="1" a="1"/>
  <c r="AB85" i="1" a="1"/>
  <c r="AB86" i="1" a="1"/>
  <c r="AB87" i="1" a="1"/>
  <c r="AB88" i="1" a="1"/>
  <c r="AB89" i="1" a="1"/>
  <c r="AB90" i="1" a="1"/>
  <c r="AB91" i="1" a="1"/>
  <c r="AB92" i="1" a="1"/>
  <c r="AB93" i="1" a="1"/>
  <c r="AB94" i="1" a="1"/>
  <c r="AB95" i="1" a="1"/>
  <c r="AB96" i="1" a="1"/>
  <c r="AB97" i="1" a="1"/>
  <c r="AB98" i="1" a="1"/>
  <c r="AB99" i="1" a="1"/>
  <c r="AB100" i="1" a="1"/>
  <c r="AB101" i="1" a="1"/>
  <c r="AB102" i="1" a="1"/>
  <c r="AB103" i="1" a="1"/>
  <c r="AB104" i="1" a="1"/>
  <c r="AB105" i="1" a="1"/>
  <c r="AB106" i="1" a="1"/>
  <c r="AB107" i="1" a="1"/>
  <c r="AB108" i="1" a="1"/>
  <c r="AB109" i="1" a="1"/>
  <c r="AB110" i="1" a="1"/>
  <c r="AB111" i="1" a="1"/>
  <c r="AB112" i="1" a="1"/>
  <c r="AB113" i="1" a="1"/>
  <c r="AB114" i="1" a="1"/>
  <c r="AB115" i="1" a="1"/>
  <c r="AB116" i="1" a="1"/>
  <c r="AB117" i="1" a="1"/>
  <c r="AB118" i="1" a="1"/>
  <c r="AB119" i="1" a="1"/>
  <c r="AB120" i="1" a="1"/>
  <c r="AB121" i="1" a="1"/>
  <c r="AB122" i="1" a="1"/>
  <c r="AB123" i="1" a="1"/>
  <c r="AB124" i="1" a="1"/>
  <c r="AB125" i="1" a="1"/>
  <c r="AB126" i="1" a="1"/>
  <c r="AB127" i="1" a="1"/>
  <c r="AB128" i="1" a="1"/>
  <c r="AB129" i="1" a="1"/>
  <c r="AB130" i="1" a="1"/>
  <c r="AB131" i="1" a="1"/>
  <c r="AB132" i="1" a="1"/>
  <c r="AB133" i="1" a="1"/>
  <c r="AB134" i="1" a="1"/>
  <c r="AB135" i="1" a="1"/>
  <c r="AB136" i="1" a="1"/>
  <c r="AB137" i="1" a="1"/>
  <c r="AB138" i="1" a="1"/>
  <c r="AB139" i="1" a="1"/>
  <c r="AB140" i="1" a="1"/>
  <c r="AB141" i="1" a="1"/>
  <c r="AB142" i="1" a="1"/>
  <c r="AB143" i="1" a="1"/>
  <c r="AB144" i="1" a="1"/>
  <c r="AB145" i="1" a="1"/>
  <c r="AB146" i="1" a="1"/>
  <c r="AB147" i="1" a="1"/>
  <c r="AB148" i="1" a="1"/>
  <c r="AB149" i="1" a="1"/>
  <c r="AB150" i="1" a="1"/>
  <c r="AB151" i="1" a="1"/>
  <c r="AB152" i="1" a="1"/>
  <c r="AB153" i="1" a="1"/>
  <c r="AB154" i="1" a="1"/>
  <c r="AB155" i="1" a="1"/>
  <c r="AB156" i="1" a="1"/>
  <c r="AB157" i="1" a="1"/>
  <c r="AB158" i="1" a="1"/>
  <c r="AB159" i="1" a="1"/>
  <c r="AB160" i="1" a="1"/>
  <c r="AB161" i="1" a="1"/>
  <c r="AB162" i="1" a="1"/>
  <c r="AB163" i="1" a="1"/>
  <c r="AB164" i="1" a="1"/>
  <c r="AB165" i="1" a="1"/>
  <c r="AB166" i="1" a="1"/>
  <c r="AB167" i="1" a="1"/>
  <c r="AB168" i="1" a="1"/>
  <c r="AB169" i="1" a="1"/>
  <c r="AB170" i="1" a="1"/>
  <c r="AB171" i="1" a="1"/>
  <c r="AB172" i="1" a="1"/>
  <c r="AB173" i="1" a="1"/>
  <c r="AB174" i="1" a="1"/>
  <c r="AB175" i="1" a="1"/>
  <c r="AB176" i="1" a="1"/>
  <c r="AB177" i="1" a="1"/>
  <c r="AB178" i="1" a="1"/>
  <c r="AB179" i="1" a="1"/>
  <c r="AB180" i="1" a="1"/>
  <c r="AB181" i="1" a="1"/>
  <c r="AB182" i="1" a="1"/>
  <c r="AB183" i="1" a="1"/>
  <c r="AB184" i="1" a="1"/>
  <c r="AB185" i="1" a="1"/>
  <c r="AB186" i="1" a="1"/>
  <c r="AB187" i="1" a="1"/>
  <c r="AB188" i="1" a="1"/>
  <c r="AB189" i="1" a="1"/>
  <c r="AB190" i="1" a="1"/>
  <c r="AB191" i="1" a="1"/>
  <c r="AB192" i="1" a="1"/>
  <c r="AB193" i="1" a="1"/>
  <c r="AB194" i="1" a="1"/>
  <c r="AB195" i="1" a="1"/>
  <c r="AB196" i="1" a="1"/>
  <c r="AB197" i="1" a="1"/>
  <c r="AB198" i="1" a="1"/>
  <c r="AB199" i="1" a="1"/>
  <c r="AB200" i="1" a="1"/>
  <c r="AB201" i="1" a="1"/>
  <c r="AB202" i="1" a="1"/>
  <c r="AB203" i="1" a="1"/>
  <c r="AB204" i="1" a="1"/>
  <c r="AB205" i="1" a="1"/>
  <c r="AB206" i="1" a="1"/>
  <c r="AB207" i="1" a="1"/>
  <c r="AB208" i="1" a="1"/>
  <c r="AB209" i="1" a="1"/>
  <c r="AB210" i="1" a="1"/>
  <c r="AB211" i="1" a="1"/>
  <c r="AB212" i="1" a="1"/>
  <c r="AB213" i="1" a="1"/>
  <c r="AB214" i="1" a="1"/>
  <c r="AB215" i="1" a="1"/>
  <c r="AB216" i="1" a="1"/>
  <c r="AB217" i="1" a="1"/>
  <c r="AB218" i="1" a="1"/>
  <c r="AB219" i="1" a="1"/>
  <c r="AB220" i="1" a="1"/>
  <c r="AB221" i="1" a="1"/>
  <c r="AB222" i="1" a="1"/>
  <c r="AB223" i="1" a="1"/>
  <c r="AB224" i="1" a="1"/>
  <c r="AB225" i="1" a="1"/>
  <c r="AB226" i="1" a="1"/>
  <c r="AB227" i="1" a="1"/>
  <c r="AB228" i="1" a="1"/>
  <c r="AB229" i="1" a="1"/>
  <c r="AB230" i="1" a="1"/>
  <c r="AB231" i="1" a="1"/>
  <c r="AB232" i="1" a="1"/>
  <c r="AB233" i="1" a="1"/>
  <c r="AB234" i="1" a="1"/>
  <c r="AB235" i="1" a="1"/>
  <c r="AB236" i="1" a="1"/>
  <c r="AB237" i="1" a="1"/>
  <c r="AB238" i="1" a="1"/>
  <c r="AB239" i="1" a="1"/>
  <c r="AB240" i="1" a="1"/>
  <c r="AB241" i="1" a="1"/>
  <c r="AB242" i="1" a="1"/>
  <c r="AB243" i="1" a="1"/>
  <c r="AB244" i="1" a="1"/>
  <c r="AB245" i="1" a="1"/>
  <c r="AB246" i="1" a="1"/>
  <c r="AB247" i="1" a="1"/>
  <c r="AB248" i="1" a="1"/>
  <c r="AB249" i="1" a="1"/>
  <c r="AB250" i="1" a="1"/>
  <c r="AB251" i="1" a="1"/>
  <c r="AB252" i="1" a="1"/>
  <c r="AB253" i="1" a="1"/>
  <c r="AB254" i="1" a="1"/>
  <c r="AB255" i="1" a="1"/>
  <c r="AB256" i="1" a="1"/>
  <c r="AB257" i="1" a="1"/>
  <c r="AB258" i="1" a="1"/>
  <c r="AB259" i="1" a="1"/>
  <c r="AB260" i="1" a="1"/>
  <c r="AB261" i="1" a="1"/>
  <c r="AB262" i="1" a="1"/>
  <c r="AB263" i="1" a="1"/>
  <c r="AB264" i="1" a="1"/>
  <c r="AB265" i="1" a="1"/>
  <c r="AB266" i="1" a="1"/>
  <c r="AB267" i="1" a="1"/>
  <c r="AB268" i="1" a="1"/>
  <c r="AB269" i="1" a="1"/>
  <c r="AB270" i="1" a="1"/>
  <c r="AB271" i="1" a="1"/>
  <c r="AB272" i="1" a="1"/>
  <c r="AB273" i="1" a="1"/>
  <c r="AB274" i="1" a="1"/>
  <c r="AB275" i="1" a="1"/>
  <c r="AB276" i="1" a="1"/>
  <c r="AB277" i="1" a="1"/>
  <c r="AB278" i="1" a="1"/>
  <c r="AB279" i="1" a="1"/>
  <c r="AB280" i="1" a="1"/>
  <c r="AB281" i="1" a="1"/>
  <c r="AB282" i="1" a="1"/>
  <c r="AB283" i="1" a="1"/>
  <c r="AB284" i="1" a="1"/>
  <c r="AB285" i="1" a="1"/>
  <c r="AB286" i="1" a="1"/>
  <c r="AB287" i="1" a="1"/>
  <c r="AB288" i="1" a="1"/>
  <c r="AB289" i="1" a="1"/>
  <c r="AB290" i="1" a="1"/>
  <c r="AB291" i="1" a="1"/>
  <c r="AB292" i="1" a="1"/>
  <c r="AB293" i="1" a="1"/>
  <c r="AB294" i="1" a="1"/>
  <c r="AB295" i="1" a="1"/>
  <c r="AB296" i="1" a="1"/>
  <c r="AB297" i="1" a="1"/>
  <c r="AB298" i="1" a="1"/>
  <c r="AB299" i="1" a="1"/>
  <c r="AB300" i="1" a="1"/>
  <c r="AB301" i="1" a="1"/>
  <c r="AB302" i="1" a="1"/>
  <c r="AB303" i="1" a="1"/>
  <c r="AB304" i="1" a="1"/>
  <c r="AB305" i="1" a="1"/>
  <c r="AB306" i="1" a="1"/>
  <c r="AB307" i="1" a="1"/>
  <c r="AB308" i="1" a="1"/>
  <c r="AB309" i="1" a="1"/>
  <c r="AB310" i="1" a="1"/>
  <c r="AB311" i="1" a="1"/>
  <c r="AB312" i="1" a="1"/>
  <c r="AB313" i="1" a="1"/>
  <c r="AB314" i="1" a="1"/>
  <c r="AB315" i="1" a="1"/>
  <c r="AB316" i="1" a="1"/>
  <c r="AB317" i="1" a="1"/>
  <c r="AB318" i="1" a="1"/>
  <c r="AB319" i="1" a="1"/>
  <c r="AB320" i="1" a="1"/>
  <c r="AB321" i="1" a="1"/>
  <c r="AB322" i="1" a="1"/>
  <c r="AB323" i="1" a="1"/>
  <c r="AB324" i="1" a="1"/>
  <c r="AB325" i="1" a="1"/>
  <c r="AB326" i="1" a="1"/>
  <c r="AB327" i="1" a="1"/>
  <c r="AB328" i="1" a="1"/>
  <c r="AB329" i="1" a="1"/>
  <c r="AB330" i="1" a="1"/>
  <c r="AB331" i="1" a="1"/>
  <c r="AB332" i="1" a="1"/>
  <c r="AB333" i="1" a="1"/>
  <c r="AB334" i="1" a="1"/>
  <c r="AB335" i="1" a="1"/>
  <c r="AB336" i="1" a="1"/>
  <c r="AB337" i="1" a="1"/>
  <c r="AB338" i="1" a="1"/>
  <c r="AB339" i="1" a="1"/>
  <c r="AB340" i="1" a="1"/>
  <c r="AB341" i="1" a="1"/>
  <c r="AB342" i="1" a="1"/>
  <c r="AB343" i="1" a="1"/>
  <c r="AB344" i="1" a="1"/>
  <c r="AB345" i="1" a="1"/>
  <c r="AB346" i="1" a="1"/>
  <c r="AB347" i="1" a="1"/>
  <c r="AB348" i="1" a="1"/>
  <c r="AB349" i="1" a="1"/>
  <c r="AB350" i="1" a="1"/>
  <c r="AB351" i="1" a="1"/>
  <c r="AB352" i="1" a="1"/>
  <c r="AB353" i="1" a="1"/>
  <c r="AB354" i="1" a="1"/>
  <c r="AB355" i="1" a="1"/>
  <c r="AB356" i="1" a="1"/>
  <c r="AB357" i="1" a="1"/>
  <c r="AB358" i="1" a="1"/>
  <c r="AB359" i="1" a="1"/>
  <c r="AB360" i="1" a="1"/>
  <c r="AB361" i="1" a="1"/>
  <c r="AB362" i="1" a="1"/>
  <c r="AB363" i="1" a="1"/>
  <c r="AB364" i="1" a="1"/>
  <c r="AB365" i="1" a="1"/>
  <c r="AB366" i="1" a="1"/>
  <c r="AB367" i="1" a="1"/>
  <c r="AB368" i="1" a="1"/>
  <c r="AB369" i="1" a="1"/>
  <c r="AB370" i="1" a="1"/>
  <c r="AB371" i="1" a="1"/>
  <c r="AB372" i="1" a="1"/>
  <c r="AB373" i="1" a="1"/>
  <c r="AB374" i="1" a="1"/>
  <c r="AB375" i="1" a="1"/>
  <c r="AB376" i="1" a="1"/>
  <c r="AB377" i="1" a="1"/>
  <c r="AB378" i="1" a="1"/>
  <c r="AB379" i="1" a="1"/>
  <c r="AB380" i="1" a="1"/>
  <c r="AB381" i="1" a="1"/>
  <c r="AB382" i="1" a="1"/>
  <c r="AB383" i="1" a="1"/>
  <c r="AB384" i="1" a="1"/>
  <c r="AB385" i="1" a="1"/>
  <c r="AB386" i="1" a="1"/>
  <c r="AB387" i="1" a="1"/>
  <c r="AB388" i="1" a="1"/>
  <c r="AB389" i="1" a="1"/>
  <c r="AB390" i="1" a="1"/>
  <c r="AB391" i="1" a="1"/>
  <c r="AB392" i="1" a="1"/>
  <c r="AB393" i="1" a="1"/>
  <c r="AB394" i="1" a="1"/>
  <c r="AB395" i="1" a="1"/>
  <c r="AB396" i="1" a="1"/>
  <c r="AB397" i="1" a="1"/>
  <c r="AB398" i="1" a="1"/>
  <c r="AB399" i="1" a="1"/>
  <c r="AB400" i="1" a="1"/>
  <c r="AB401" i="1" a="1"/>
  <c r="AB402" i="1" a="1"/>
  <c r="AB403" i="1" a="1"/>
  <c r="AB404" i="1" a="1"/>
  <c r="AB405" i="1" a="1"/>
  <c r="AB406" i="1" a="1"/>
  <c r="AB407" i="1" a="1"/>
  <c r="AB408" i="1" a="1"/>
  <c r="AB409" i="1" a="1"/>
  <c r="AB410" i="1" a="1"/>
  <c r="AB411" i="1" a="1"/>
  <c r="AB412" i="1" a="1"/>
  <c r="AB413" i="1" a="1"/>
  <c r="AB414" i="1" a="1"/>
  <c r="AB415" i="1" a="1"/>
  <c r="AB416" i="1" a="1"/>
  <c r="AB417" i="1" a="1"/>
  <c r="AB418" i="1" a="1"/>
  <c r="AB419" i="1" a="1"/>
  <c r="AB420" i="1" a="1"/>
  <c r="AB421" i="1" a="1"/>
  <c r="AB422" i="1" a="1"/>
  <c r="AB423" i="1" a="1"/>
  <c r="AB424" i="1" a="1"/>
  <c r="AB425" i="1" a="1"/>
  <c r="AB426" i="1" a="1"/>
  <c r="AB427" i="1" a="1"/>
  <c r="AB428" i="1" a="1"/>
  <c r="AB429" i="1" a="1"/>
  <c r="AB430" i="1" a="1"/>
  <c r="AB431" i="1" a="1"/>
  <c r="AB432" i="1" a="1"/>
  <c r="AB433" i="1" a="1"/>
  <c r="AB434" i="1" a="1"/>
  <c r="AB435" i="1" a="1"/>
  <c r="AB436" i="1" a="1"/>
  <c r="AB437" i="1" a="1"/>
  <c r="AB438" i="1" a="1"/>
  <c r="AB439" i="1" a="1"/>
  <c r="AB440" i="1" a="1"/>
  <c r="AB441" i="1" a="1"/>
  <c r="AB442" i="1" a="1"/>
  <c r="AB443" i="1" a="1"/>
  <c r="AB444" i="1" a="1"/>
  <c r="AB445" i="1" a="1"/>
  <c r="AB446" i="1" a="1"/>
  <c r="AB447" i="1" a="1"/>
  <c r="AB448" i="1" a="1"/>
  <c r="AB449" i="1" a="1"/>
  <c r="AB450" i="1" a="1"/>
  <c r="AB451" i="1" a="1"/>
  <c r="AB452" i="1" a="1"/>
  <c r="AB453" i="1" a="1"/>
  <c r="AB454" i="1" a="1"/>
  <c r="AB455" i="1" a="1"/>
  <c r="AB456" i="1" a="1"/>
  <c r="AB457" i="1" a="1"/>
  <c r="AB458" i="1" a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A9" i="1" a="1"/>
  <c r="AA9" i="1"/>
  <c r="AA10" i="1" a="1"/>
  <c r="AA10" i="1"/>
  <c r="AA11" i="1" a="1"/>
  <c r="AA12" i="1" a="1"/>
  <c r="AA13" i="1" a="1"/>
  <c r="AA14" i="1" a="1"/>
  <c r="AA15" i="1" a="1"/>
  <c r="AA16" i="1" a="1"/>
  <c r="AA17" i="1" a="1"/>
  <c r="AA18" i="1" a="1"/>
  <c r="AA19" i="1" a="1"/>
  <c r="AA20" i="1" a="1"/>
  <c r="AA21" i="1" a="1"/>
  <c r="AA22" i="1" a="1"/>
  <c r="AA23" i="1" a="1"/>
  <c r="AA24" i="1" a="1"/>
  <c r="AA25" i="1" a="1"/>
  <c r="AA26" i="1" a="1"/>
  <c r="AA27" i="1" a="1"/>
  <c r="AA28" i="1" a="1"/>
  <c r="AA29" i="1" a="1"/>
  <c r="AA30" i="1" a="1"/>
  <c r="AA31" i="1" a="1"/>
  <c r="AA32" i="1" a="1"/>
  <c r="AA33" i="1" a="1"/>
  <c r="AA34" i="1" a="1"/>
  <c r="AA35" i="1" a="1"/>
  <c r="AA36" i="1" a="1"/>
  <c r="AA37" i="1" a="1"/>
  <c r="AA38" i="1" a="1"/>
  <c r="AA39" i="1" a="1"/>
  <c r="AA40" i="1" a="1"/>
  <c r="AA41" i="1" a="1"/>
  <c r="AA42" i="1" a="1"/>
  <c r="AA43" i="1" a="1"/>
  <c r="AA44" i="1" a="1"/>
  <c r="AA45" i="1" a="1"/>
  <c r="AA46" i="1" a="1"/>
  <c r="AA47" i="1" a="1"/>
  <c r="AA48" i="1" a="1"/>
  <c r="AA49" i="1" a="1"/>
  <c r="AA50" i="1" a="1"/>
  <c r="AA51" i="1" a="1"/>
  <c r="AA52" i="1" a="1"/>
  <c r="AA53" i="1" a="1"/>
  <c r="AA54" i="1" a="1"/>
  <c r="AA55" i="1" a="1"/>
  <c r="AA56" i="1" a="1"/>
  <c r="AA57" i="1" a="1"/>
  <c r="AA58" i="1" a="1"/>
  <c r="AA59" i="1" a="1"/>
  <c r="AA60" i="1" a="1"/>
  <c r="AA61" i="1" a="1"/>
  <c r="AA62" i="1" a="1"/>
  <c r="AA63" i="1" a="1"/>
  <c r="AA64" i="1" a="1"/>
  <c r="AA65" i="1" a="1"/>
  <c r="AA66" i="1" a="1"/>
  <c r="AA67" i="1" a="1"/>
  <c r="AA68" i="1" a="1"/>
  <c r="AA69" i="1" a="1"/>
  <c r="AA70" i="1" a="1"/>
  <c r="AA71" i="1" a="1"/>
  <c r="AA72" i="1" a="1"/>
  <c r="AA73" i="1" a="1"/>
  <c r="AA74" i="1" a="1"/>
  <c r="AA75" i="1" a="1"/>
  <c r="AA76" i="1" a="1"/>
  <c r="AA77" i="1" a="1"/>
  <c r="AA78" i="1" a="1"/>
  <c r="AA79" i="1" a="1"/>
  <c r="AA80" i="1" a="1"/>
  <c r="AA81" i="1" a="1"/>
  <c r="AA82" i="1" a="1"/>
  <c r="AA83" i="1" a="1"/>
  <c r="AA84" i="1" a="1"/>
  <c r="AA85" i="1" a="1"/>
  <c r="AA86" i="1" a="1"/>
  <c r="AA87" i="1" a="1"/>
  <c r="AA88" i="1" a="1"/>
  <c r="AA89" i="1" a="1"/>
  <c r="AA90" i="1" a="1"/>
  <c r="AA91" i="1" a="1"/>
  <c r="AA92" i="1" a="1"/>
  <c r="AA93" i="1" a="1"/>
  <c r="AA94" i="1" a="1"/>
  <c r="AA95" i="1" a="1"/>
  <c r="AA96" i="1" a="1"/>
  <c r="AA97" i="1" a="1"/>
  <c r="AA98" i="1" a="1"/>
  <c r="AA99" i="1" a="1"/>
  <c r="AA100" i="1" a="1"/>
  <c r="AA101" i="1" a="1"/>
  <c r="AA102" i="1" a="1"/>
  <c r="AA103" i="1" a="1"/>
  <c r="AA104" i="1" a="1"/>
  <c r="AA105" i="1" a="1"/>
  <c r="AA106" i="1" a="1"/>
  <c r="AA107" i="1" a="1"/>
  <c r="AA108" i="1" a="1"/>
  <c r="AA109" i="1" a="1"/>
  <c r="AA110" i="1" a="1"/>
  <c r="AA111" i="1" a="1"/>
  <c r="AA112" i="1" a="1"/>
  <c r="AA113" i="1" a="1"/>
  <c r="AA114" i="1" a="1"/>
  <c r="AA115" i="1" a="1"/>
  <c r="AA116" i="1" a="1"/>
  <c r="AA117" i="1" a="1"/>
  <c r="AA118" i="1" a="1"/>
  <c r="AA119" i="1" a="1"/>
  <c r="AA120" i="1" a="1"/>
  <c r="AA121" i="1" a="1"/>
  <c r="AA122" i="1" a="1"/>
  <c r="AA123" i="1" a="1"/>
  <c r="AA124" i="1" a="1"/>
  <c r="AA125" i="1" a="1"/>
  <c r="AA126" i="1" a="1"/>
  <c r="AA127" i="1" a="1"/>
  <c r="AA128" i="1" a="1"/>
  <c r="AA129" i="1" a="1"/>
  <c r="AA130" i="1" a="1"/>
  <c r="AA131" i="1" a="1"/>
  <c r="AA132" i="1" a="1"/>
  <c r="AA133" i="1" a="1"/>
  <c r="AA134" i="1" a="1"/>
  <c r="AA135" i="1" a="1"/>
  <c r="AA136" i="1" a="1"/>
  <c r="AA137" i="1" a="1"/>
  <c r="AA138" i="1" a="1"/>
  <c r="AA139" i="1" a="1"/>
  <c r="AA140" i="1" a="1"/>
  <c r="AA141" i="1" a="1"/>
  <c r="AA142" i="1" a="1"/>
  <c r="AA143" i="1" a="1"/>
  <c r="AA144" i="1" a="1"/>
  <c r="AA145" i="1" a="1"/>
  <c r="AA146" i="1" a="1"/>
  <c r="AA147" i="1" a="1"/>
  <c r="AA148" i="1" a="1"/>
  <c r="AA149" i="1" a="1"/>
  <c r="AA150" i="1" a="1"/>
  <c r="AA151" i="1" a="1"/>
  <c r="AA152" i="1" a="1"/>
  <c r="AA153" i="1" a="1"/>
  <c r="AA154" i="1" a="1"/>
  <c r="AA155" i="1" a="1"/>
  <c r="AA156" i="1" a="1"/>
  <c r="AA157" i="1" a="1"/>
  <c r="AA158" i="1" a="1"/>
  <c r="AA159" i="1" a="1"/>
  <c r="AA160" i="1" a="1"/>
  <c r="AA161" i="1" a="1"/>
  <c r="AA162" i="1" a="1"/>
  <c r="AA163" i="1" a="1"/>
  <c r="AA164" i="1" a="1"/>
  <c r="AA165" i="1" a="1"/>
  <c r="AA166" i="1" a="1"/>
  <c r="AA167" i="1" a="1"/>
  <c r="AA168" i="1" a="1"/>
  <c r="AA169" i="1" a="1"/>
  <c r="AA170" i="1" a="1"/>
  <c r="AA171" i="1" a="1"/>
  <c r="AA172" i="1" a="1"/>
  <c r="AA173" i="1" a="1"/>
  <c r="AA174" i="1" a="1"/>
  <c r="AA175" i="1" a="1"/>
  <c r="AA176" i="1" a="1"/>
  <c r="AA177" i="1" a="1"/>
  <c r="AA178" i="1" a="1"/>
  <c r="AA179" i="1" a="1"/>
  <c r="AA180" i="1" a="1"/>
  <c r="AA181" i="1" a="1"/>
  <c r="AA182" i="1" a="1"/>
  <c r="AA183" i="1" a="1"/>
  <c r="AA184" i="1" a="1"/>
  <c r="AA185" i="1" a="1"/>
  <c r="AA186" i="1" a="1"/>
  <c r="AA187" i="1" a="1"/>
  <c r="AA188" i="1" a="1"/>
  <c r="AA189" i="1" a="1"/>
  <c r="AA190" i="1" a="1"/>
  <c r="AA191" i="1" a="1"/>
  <c r="AA192" i="1" a="1"/>
  <c r="AA193" i="1" a="1"/>
  <c r="AA194" i="1" a="1"/>
  <c r="AA195" i="1" a="1"/>
  <c r="AA196" i="1" a="1"/>
  <c r="AA197" i="1" a="1"/>
  <c r="AA198" i="1" a="1"/>
  <c r="AA199" i="1" a="1"/>
  <c r="AA200" i="1" a="1"/>
  <c r="AA201" i="1" a="1"/>
  <c r="AA202" i="1" a="1"/>
  <c r="AA203" i="1" a="1"/>
  <c r="AA204" i="1" a="1"/>
  <c r="AA205" i="1" a="1"/>
  <c r="AA206" i="1" a="1"/>
  <c r="AA207" i="1" a="1"/>
  <c r="AA208" i="1" a="1"/>
  <c r="AA209" i="1" a="1"/>
  <c r="AA210" i="1" a="1"/>
  <c r="AA211" i="1" a="1"/>
  <c r="AA212" i="1" a="1"/>
  <c r="AA213" i="1" a="1"/>
  <c r="AA214" i="1" a="1"/>
  <c r="AA215" i="1" a="1"/>
  <c r="AA216" i="1" a="1"/>
  <c r="AA217" i="1" a="1"/>
  <c r="AA218" i="1" a="1"/>
  <c r="AA219" i="1" a="1"/>
  <c r="AA220" i="1" a="1"/>
  <c r="AA221" i="1" a="1"/>
  <c r="AA222" i="1" a="1"/>
  <c r="AA223" i="1" a="1"/>
  <c r="AA224" i="1" a="1"/>
  <c r="AA225" i="1" a="1"/>
  <c r="AA226" i="1" a="1"/>
  <c r="AA227" i="1" a="1"/>
  <c r="AA228" i="1" a="1"/>
  <c r="AA229" i="1" a="1"/>
  <c r="AA230" i="1" a="1"/>
  <c r="AA231" i="1" a="1"/>
  <c r="AA232" i="1" a="1"/>
  <c r="AA233" i="1" a="1"/>
  <c r="AA234" i="1" a="1"/>
  <c r="AA235" i="1" a="1"/>
  <c r="AA236" i="1" a="1"/>
  <c r="AA237" i="1" a="1"/>
  <c r="AA238" i="1" a="1"/>
  <c r="AA239" i="1" a="1"/>
  <c r="AA240" i="1" a="1"/>
  <c r="AA241" i="1" a="1"/>
  <c r="AA242" i="1" a="1"/>
  <c r="AA243" i="1" a="1"/>
  <c r="AA244" i="1" a="1"/>
  <c r="AA245" i="1" a="1"/>
  <c r="AA246" i="1" a="1"/>
  <c r="AA247" i="1" a="1"/>
  <c r="AA248" i="1" a="1"/>
  <c r="AA249" i="1" a="1"/>
  <c r="AA250" i="1" a="1"/>
  <c r="AA251" i="1" a="1"/>
  <c r="AA252" i="1" a="1"/>
  <c r="AA253" i="1" a="1"/>
  <c r="AA254" i="1" a="1"/>
  <c r="AA255" i="1" a="1"/>
  <c r="AA256" i="1" a="1"/>
  <c r="AA257" i="1" a="1"/>
  <c r="AA258" i="1" a="1"/>
  <c r="AA259" i="1" a="1"/>
  <c r="AA260" i="1" a="1"/>
  <c r="AA261" i="1" a="1"/>
  <c r="AA262" i="1" a="1"/>
  <c r="AA263" i="1" a="1"/>
  <c r="AA264" i="1" a="1"/>
  <c r="AA265" i="1" a="1"/>
  <c r="AA266" i="1" a="1"/>
  <c r="AA267" i="1" a="1"/>
  <c r="AA268" i="1" a="1"/>
  <c r="AA269" i="1" a="1"/>
  <c r="AA270" i="1" a="1"/>
  <c r="AA271" i="1" a="1"/>
  <c r="AA272" i="1" a="1"/>
  <c r="AA273" i="1" a="1"/>
  <c r="AA274" i="1" a="1"/>
  <c r="AA275" i="1" a="1"/>
  <c r="AA276" i="1" a="1"/>
  <c r="AA277" i="1" a="1"/>
  <c r="AA278" i="1" a="1"/>
  <c r="AA279" i="1" a="1"/>
  <c r="AA280" i="1" a="1"/>
  <c r="AA281" i="1" a="1"/>
  <c r="AA282" i="1" a="1"/>
  <c r="AA283" i="1" a="1"/>
  <c r="AA284" i="1" a="1"/>
  <c r="AA285" i="1" a="1"/>
  <c r="AA286" i="1" a="1"/>
  <c r="AA287" i="1" a="1"/>
  <c r="AA288" i="1" a="1"/>
  <c r="AA289" i="1" a="1"/>
  <c r="AA290" i="1" a="1"/>
  <c r="AA291" i="1" a="1"/>
  <c r="AA292" i="1" a="1"/>
  <c r="AA293" i="1" a="1"/>
  <c r="AA294" i="1" a="1"/>
  <c r="AA295" i="1" a="1"/>
  <c r="AA296" i="1" a="1"/>
  <c r="AA297" i="1" a="1"/>
  <c r="AA298" i="1" a="1"/>
  <c r="AA299" i="1" a="1"/>
  <c r="AA300" i="1" a="1"/>
  <c r="AA301" i="1" a="1"/>
  <c r="AA302" i="1" a="1"/>
  <c r="AA303" i="1" a="1"/>
  <c r="AA304" i="1" a="1"/>
  <c r="AA305" i="1" a="1"/>
  <c r="AA306" i="1" a="1"/>
  <c r="AA307" i="1" a="1"/>
  <c r="AA308" i="1" a="1"/>
  <c r="AA309" i="1" a="1"/>
  <c r="AA310" i="1" a="1"/>
  <c r="AA311" i="1" a="1"/>
  <c r="AA312" i="1" a="1"/>
  <c r="AA313" i="1" a="1"/>
  <c r="AA314" i="1" a="1"/>
  <c r="AA315" i="1" a="1"/>
  <c r="AA316" i="1" a="1"/>
  <c r="AA317" i="1" a="1"/>
  <c r="AA318" i="1" a="1"/>
  <c r="AA319" i="1" a="1"/>
  <c r="AA320" i="1" a="1"/>
  <c r="AA321" i="1" a="1"/>
  <c r="AA322" i="1" a="1"/>
  <c r="AA323" i="1" a="1"/>
  <c r="AA324" i="1" a="1"/>
  <c r="AA325" i="1" a="1"/>
  <c r="AA326" i="1" a="1"/>
  <c r="AA327" i="1" a="1"/>
  <c r="AA328" i="1" a="1"/>
  <c r="AA329" i="1" a="1"/>
  <c r="AA330" i="1" a="1"/>
  <c r="AA331" i="1" a="1"/>
  <c r="AA332" i="1" a="1"/>
  <c r="AA333" i="1" a="1"/>
  <c r="AA334" i="1" a="1"/>
  <c r="AA335" i="1" a="1"/>
  <c r="AA336" i="1" a="1"/>
  <c r="AA337" i="1" a="1"/>
  <c r="AA338" i="1" a="1"/>
  <c r="AA339" i="1" a="1"/>
  <c r="AA340" i="1" a="1"/>
  <c r="AA341" i="1" a="1"/>
  <c r="AA342" i="1" a="1"/>
  <c r="AA343" i="1" a="1"/>
  <c r="AA344" i="1" a="1"/>
  <c r="AA345" i="1" a="1"/>
  <c r="AA346" i="1" a="1"/>
  <c r="AA347" i="1" a="1"/>
  <c r="AA348" i="1" a="1"/>
  <c r="AA349" i="1" a="1"/>
  <c r="AA350" i="1" a="1"/>
  <c r="AA351" i="1" a="1"/>
  <c r="AA352" i="1" a="1"/>
  <c r="AA353" i="1" a="1"/>
  <c r="AA354" i="1" a="1"/>
  <c r="AA355" i="1" a="1"/>
  <c r="AA356" i="1" a="1"/>
  <c r="AA357" i="1" a="1"/>
  <c r="AA358" i="1" a="1"/>
  <c r="AA359" i="1" a="1"/>
  <c r="AA360" i="1" a="1"/>
  <c r="AA361" i="1" a="1"/>
  <c r="AA362" i="1" a="1"/>
  <c r="AA363" i="1" a="1"/>
  <c r="AA364" i="1" a="1"/>
  <c r="AA365" i="1" a="1"/>
  <c r="AA366" i="1" a="1"/>
  <c r="AA367" i="1" a="1"/>
  <c r="AA368" i="1" a="1"/>
  <c r="AA369" i="1" a="1"/>
  <c r="AA370" i="1" a="1"/>
  <c r="AA371" i="1" a="1"/>
  <c r="AA372" i="1" a="1"/>
  <c r="AA373" i="1" a="1"/>
  <c r="AA374" i="1" a="1"/>
  <c r="AA375" i="1" a="1"/>
  <c r="AA376" i="1" a="1"/>
  <c r="AA377" i="1" a="1"/>
  <c r="AA378" i="1" a="1"/>
  <c r="AA379" i="1" a="1"/>
  <c r="AA380" i="1" a="1"/>
  <c r="AA381" i="1" a="1"/>
  <c r="AA382" i="1" a="1"/>
  <c r="AA383" i="1" a="1"/>
  <c r="AA384" i="1" a="1"/>
  <c r="AA385" i="1" a="1"/>
  <c r="AA386" i="1" a="1"/>
  <c r="AA387" i="1" a="1"/>
  <c r="AA388" i="1" a="1"/>
  <c r="AA389" i="1" a="1"/>
  <c r="AA390" i="1" a="1"/>
  <c r="AA391" i="1" a="1"/>
  <c r="AA392" i="1" a="1"/>
  <c r="AA393" i="1" a="1"/>
  <c r="AA394" i="1" a="1"/>
  <c r="AA395" i="1" a="1"/>
  <c r="AA396" i="1" a="1"/>
  <c r="AA397" i="1" a="1"/>
  <c r="AA398" i="1" a="1"/>
  <c r="AA399" i="1" a="1"/>
  <c r="AA400" i="1" a="1"/>
  <c r="AA401" i="1" a="1"/>
  <c r="AA402" i="1" a="1"/>
  <c r="AA403" i="1" a="1"/>
  <c r="AA404" i="1" a="1"/>
  <c r="AA405" i="1" a="1"/>
  <c r="AA406" i="1" a="1"/>
  <c r="AA407" i="1" a="1"/>
  <c r="AA408" i="1" a="1"/>
  <c r="AA409" i="1" a="1"/>
  <c r="AA410" i="1" a="1"/>
  <c r="AA411" i="1" a="1"/>
  <c r="AA412" i="1" a="1"/>
  <c r="AA413" i="1" a="1"/>
  <c r="AA414" i="1" a="1"/>
  <c r="AA415" i="1" a="1"/>
  <c r="AA416" i="1" a="1"/>
  <c r="AA417" i="1" a="1"/>
  <c r="AA418" i="1" a="1"/>
  <c r="AA419" i="1" a="1"/>
  <c r="AA420" i="1" a="1"/>
  <c r="AA421" i="1" a="1"/>
  <c r="AA422" i="1" a="1"/>
  <c r="AA423" i="1" a="1"/>
  <c r="AA424" i="1" a="1"/>
  <c r="AA425" i="1" a="1"/>
  <c r="AA426" i="1" a="1"/>
  <c r="AA427" i="1" a="1"/>
  <c r="AA428" i="1" a="1"/>
  <c r="AA429" i="1" a="1"/>
  <c r="AA430" i="1" a="1"/>
  <c r="AA431" i="1" a="1"/>
  <c r="AA432" i="1" a="1"/>
  <c r="AA433" i="1" a="1"/>
  <c r="AA434" i="1" a="1"/>
  <c r="AA435" i="1" a="1"/>
  <c r="AA436" i="1" a="1"/>
  <c r="AA437" i="1" a="1"/>
  <c r="AA438" i="1" a="1"/>
  <c r="AA439" i="1" a="1"/>
  <c r="AA440" i="1" a="1"/>
  <c r="AA441" i="1" a="1"/>
  <c r="AA442" i="1" a="1"/>
  <c r="AA443" i="1" a="1"/>
  <c r="AA444" i="1" a="1"/>
  <c r="AA445" i="1" a="1"/>
  <c r="AA446" i="1" a="1"/>
  <c r="AA447" i="1" a="1"/>
  <c r="AA448" i="1" a="1"/>
  <c r="AA449" i="1" a="1"/>
  <c r="AA450" i="1" a="1"/>
  <c r="AA451" i="1" a="1"/>
  <c r="AA452" i="1" a="1"/>
  <c r="AA453" i="1" a="1"/>
  <c r="AA454" i="1" a="1"/>
  <c r="AA455" i="1" a="1"/>
  <c r="AA456" i="1" a="1"/>
  <c r="AA457" i="1" a="1"/>
  <c r="AA458" i="1" a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8" i="1" a="1"/>
  <c r="AA8" i="1"/>
  <c r="AB8" i="1" a="1"/>
  <c r="AB8" i="1"/>
  <c r="AD8" i="1" a="1"/>
  <c r="AD8" i="1"/>
  <c r="AE8" i="1" a="1"/>
  <c r="AE8" i="1"/>
  <c r="AF8" i="1" a="1"/>
  <c r="AF8" i="1"/>
  <c r="AG8" i="1" a="1"/>
  <c r="AG8" i="1"/>
  <c r="AG459" i="1" a="1"/>
  <c r="AG459" i="1"/>
  <c r="AG460" i="1" a="1"/>
  <c r="AG460" i="1"/>
  <c r="AG461" i="1" a="1"/>
  <c r="AG462" i="1" a="1"/>
  <c r="AG463" i="1" a="1"/>
  <c r="AG464" i="1" a="1"/>
  <c r="AG465" i="1" a="1"/>
  <c r="AG466" i="1" a="1"/>
  <c r="AG467" i="1" a="1"/>
  <c r="AG468" i="1" a="1"/>
  <c r="AG469" i="1" a="1"/>
  <c r="AG470" i="1" a="1"/>
  <c r="AG471" i="1" a="1"/>
  <c r="AG472" i="1" a="1"/>
  <c r="AG473" i="1" a="1"/>
  <c r="AG474" i="1" a="1"/>
  <c r="AG475" i="1" a="1"/>
  <c r="AG476" i="1" a="1"/>
  <c r="AG477" i="1" a="1"/>
  <c r="AG478" i="1" a="1"/>
  <c r="AG479" i="1" a="1"/>
  <c r="AG480" i="1" a="1"/>
  <c r="AG481" i="1" a="1"/>
  <c r="AG482" i="1" a="1"/>
  <c r="AG483" i="1" a="1"/>
  <c r="AG484" i="1" a="1"/>
  <c r="AG485" i="1" a="1"/>
  <c r="AG486" i="1" a="1"/>
  <c r="AG487" i="1" a="1"/>
  <c r="AG488" i="1" a="1"/>
  <c r="AG489" i="1" a="1"/>
  <c r="AG490" i="1" a="1"/>
  <c r="AG491" i="1" a="1"/>
  <c r="AG492" i="1" a="1"/>
  <c r="AG493" i="1" a="1"/>
  <c r="AG494" i="1" a="1"/>
  <c r="AG495" i="1" a="1"/>
  <c r="AG496" i="1" a="1"/>
  <c r="AG497" i="1" a="1"/>
  <c r="AG498" i="1" a="1"/>
  <c r="AG499" i="1" a="1"/>
  <c r="AG500" i="1" a="1"/>
  <c r="AG501" i="1" a="1"/>
  <c r="AG502" i="1" a="1"/>
  <c r="AG503" i="1" a="1"/>
  <c r="AG504" i="1" a="1"/>
  <c r="AG505" i="1" a="1"/>
  <c r="AG506" i="1" a="1"/>
  <c r="AG507" i="1" a="1"/>
  <c r="AG508" i="1" a="1"/>
  <c r="AG509" i="1" a="1"/>
  <c r="AG510" i="1" a="1"/>
  <c r="AG511" i="1" a="1"/>
  <c r="AG512" i="1" a="1"/>
  <c r="AG513" i="1" a="1"/>
  <c r="AG514" i="1" a="1"/>
  <c r="AG515" i="1" a="1"/>
  <c r="AG516" i="1" a="1"/>
  <c r="AG517" i="1" a="1"/>
  <c r="AG518" i="1" a="1"/>
  <c r="AG519" i="1" a="1"/>
  <c r="AG520" i="1" a="1"/>
  <c r="AG521" i="1" a="1"/>
  <c r="AG522" i="1" a="1"/>
  <c r="AG523" i="1" a="1"/>
  <c r="AG524" i="1" a="1"/>
  <c r="AG525" i="1" a="1"/>
  <c r="AG526" i="1" a="1"/>
  <c r="AG527" i="1" a="1"/>
  <c r="AG528" i="1" a="1"/>
  <c r="AG529" i="1" a="1"/>
  <c r="AG530" i="1" a="1"/>
  <c r="AG531" i="1" a="1"/>
  <c r="AG532" i="1" a="1"/>
  <c r="AG533" i="1" a="1"/>
  <c r="AG534" i="1" a="1"/>
  <c r="AG535" i="1" a="1"/>
  <c r="AG536" i="1" a="1"/>
  <c r="AG537" i="1" a="1"/>
  <c r="AG538" i="1" a="1"/>
  <c r="AG539" i="1" a="1"/>
  <c r="AG540" i="1" a="1"/>
  <c r="AG541" i="1" a="1"/>
  <c r="AG542" i="1" a="1"/>
  <c r="AG543" i="1" a="1"/>
  <c r="AG544" i="1" a="1"/>
  <c r="AG545" i="1" a="1"/>
  <c r="AG546" i="1" a="1"/>
  <c r="AG547" i="1" a="1"/>
  <c r="AG548" i="1" a="1"/>
  <c r="AG549" i="1" a="1"/>
  <c r="AG550" i="1" a="1"/>
  <c r="AG551" i="1" a="1"/>
  <c r="AG552" i="1" a="1"/>
  <c r="AG553" i="1" a="1"/>
  <c r="AG554" i="1" a="1"/>
  <c r="AG555" i="1" a="1"/>
  <c r="AG556" i="1" a="1"/>
  <c r="AG557" i="1" a="1"/>
  <c r="AG558" i="1" a="1"/>
  <c r="AG559" i="1" a="1"/>
  <c r="AG560" i="1" a="1"/>
  <c r="AG561" i="1" a="1"/>
  <c r="AG562" i="1" a="1"/>
  <c r="AG563" i="1" a="1"/>
  <c r="AG564" i="1" a="1"/>
  <c r="AG565" i="1" a="1"/>
  <c r="AG566" i="1" a="1"/>
  <c r="AG567" i="1" a="1"/>
  <c r="AG568" i="1" a="1"/>
  <c r="AG569" i="1" a="1"/>
  <c r="AG570" i="1" a="1"/>
  <c r="AG571" i="1" a="1"/>
  <c r="AG572" i="1" a="1"/>
  <c r="AG573" i="1" a="1"/>
  <c r="AG574" i="1" a="1"/>
  <c r="AG575" i="1" a="1"/>
  <c r="AG576" i="1" a="1"/>
  <c r="AG577" i="1" a="1"/>
  <c r="AG578" i="1" a="1"/>
  <c r="AG579" i="1" a="1"/>
  <c r="AG580" i="1" a="1"/>
  <c r="AG581" i="1" a="1"/>
  <c r="AG582" i="1" a="1"/>
  <c r="AG583" i="1" a="1"/>
  <c r="AG584" i="1" a="1"/>
  <c r="AG585" i="1" a="1"/>
  <c r="AG586" i="1" a="1"/>
  <c r="AG587" i="1" a="1"/>
  <c r="AG588" i="1" a="1"/>
  <c r="AG589" i="1" a="1"/>
  <c r="AG590" i="1" a="1"/>
  <c r="AG591" i="1" a="1"/>
  <c r="AG592" i="1" a="1"/>
  <c r="AG593" i="1" a="1"/>
  <c r="AG594" i="1" a="1"/>
  <c r="AG595" i="1" a="1"/>
  <c r="AG596" i="1" a="1"/>
  <c r="AG597" i="1" a="1"/>
  <c r="AG598" i="1" a="1"/>
  <c r="AG599" i="1" a="1"/>
  <c r="AG600" i="1" a="1"/>
  <c r="AG601" i="1" a="1"/>
  <c r="AG602" i="1" a="1"/>
  <c r="AG603" i="1" a="1"/>
  <c r="AG604" i="1" a="1"/>
  <c r="AG605" i="1" a="1"/>
  <c r="AG606" i="1" a="1"/>
  <c r="AG607" i="1" a="1"/>
  <c r="AG609" i="1" a="1"/>
  <c r="AG610" i="1" a="1"/>
  <c r="AG611" i="1" a="1"/>
  <c r="AG612" i="1" a="1"/>
  <c r="AG613" i="1" a="1"/>
  <c r="AG614" i="1" a="1"/>
  <c r="AG615" i="1" a="1"/>
  <c r="AG616" i="1" a="1"/>
  <c r="AG617" i="1" a="1"/>
  <c r="AG618" i="1" a="1"/>
  <c r="AG619" i="1" a="1"/>
  <c r="AG620" i="1" a="1"/>
  <c r="AG621" i="1" a="1"/>
  <c r="AG622" i="1" a="1"/>
  <c r="AG623" i="1" a="1"/>
  <c r="AG624" i="1" a="1"/>
  <c r="AG625" i="1" a="1"/>
  <c r="AG626" i="1" a="1"/>
  <c r="AG627" i="1" a="1"/>
  <c r="AG628" i="1" a="1"/>
  <c r="AG629" i="1" a="1"/>
  <c r="AG630" i="1" a="1"/>
  <c r="AG631" i="1" a="1"/>
  <c r="AG632" i="1" a="1"/>
  <c r="AG633" i="1" a="1"/>
  <c r="AG634" i="1" a="1"/>
  <c r="AG635" i="1" a="1"/>
  <c r="AG636" i="1" a="1"/>
  <c r="AG637" i="1" a="1"/>
  <c r="AG638" i="1" a="1"/>
  <c r="AG639" i="1" a="1"/>
  <c r="AG640" i="1" a="1"/>
  <c r="AG641" i="1" a="1"/>
  <c r="AG642" i="1" a="1"/>
  <c r="AG643" i="1" a="1"/>
  <c r="AG644" i="1" a="1"/>
  <c r="AG645" i="1" a="1"/>
  <c r="AG646" i="1" a="1"/>
  <c r="AG647" i="1" a="1"/>
  <c r="AG648" i="1" a="1"/>
  <c r="AG649" i="1" a="1"/>
  <c r="AG650" i="1" a="1"/>
  <c r="AG651" i="1" a="1"/>
  <c r="AG652" i="1" a="1"/>
  <c r="AG653" i="1" a="1"/>
  <c r="AG654" i="1" a="1"/>
  <c r="AG655" i="1" a="1"/>
  <c r="AG656" i="1" a="1"/>
  <c r="AG657" i="1" a="1"/>
  <c r="AG658" i="1" a="1"/>
  <c r="AG659" i="1" a="1"/>
  <c r="AG660" i="1" a="1"/>
  <c r="AG661" i="1" a="1"/>
  <c r="AG662" i="1" a="1"/>
  <c r="AG663" i="1" a="1"/>
  <c r="AG664" i="1" a="1"/>
  <c r="AG665" i="1" a="1"/>
  <c r="AG666" i="1" a="1"/>
  <c r="AG667" i="1" a="1"/>
  <c r="AG668" i="1" a="1"/>
  <c r="AG669" i="1" a="1"/>
  <c r="AG670" i="1" a="1"/>
  <c r="AG671" i="1" a="1"/>
  <c r="AG672" i="1" a="1"/>
  <c r="AG673" i="1" a="1"/>
  <c r="AG674" i="1" a="1"/>
  <c r="AG675" i="1" a="1"/>
  <c r="AG676" i="1" a="1"/>
  <c r="AG677" i="1" a="1"/>
  <c r="AG678" i="1" a="1"/>
  <c r="AG679" i="1" a="1"/>
  <c r="AG680" i="1" a="1"/>
  <c r="AG681" i="1" a="1"/>
  <c r="AG682" i="1" a="1"/>
  <c r="AG683" i="1" a="1"/>
  <c r="AG684" i="1" a="1"/>
  <c r="AG685" i="1" a="1"/>
  <c r="AG686" i="1" a="1"/>
  <c r="AG687" i="1" a="1"/>
  <c r="AG688" i="1" a="1"/>
  <c r="AG689" i="1" a="1"/>
  <c r="AG690" i="1" a="1"/>
  <c r="AG691" i="1" a="1"/>
  <c r="AG692" i="1" a="1"/>
  <c r="AG693" i="1" a="1"/>
  <c r="AG694" i="1" a="1"/>
  <c r="AG695" i="1" a="1"/>
  <c r="AG696" i="1" a="1"/>
  <c r="AG697" i="1" a="1"/>
  <c r="AG698" i="1" a="1"/>
  <c r="AG699" i="1" a="1"/>
  <c r="AG700" i="1" a="1"/>
  <c r="AG701" i="1" a="1"/>
  <c r="AG702" i="1" a="1"/>
  <c r="AG703" i="1" a="1"/>
  <c r="AG704" i="1" a="1"/>
  <c r="AG705" i="1" a="1"/>
  <c r="AG706" i="1" a="1"/>
  <c r="AG707" i="1" a="1"/>
  <c r="AG708" i="1" a="1"/>
  <c r="AG709" i="1" a="1"/>
  <c r="AG710" i="1" a="1"/>
  <c r="AG711" i="1" a="1"/>
  <c r="AG712" i="1" a="1"/>
  <c r="AG713" i="1" a="1"/>
  <c r="AG714" i="1" a="1"/>
  <c r="AG715" i="1" a="1"/>
  <c r="AG716" i="1" a="1"/>
  <c r="AG717" i="1" a="1"/>
  <c r="AG718" i="1" a="1"/>
  <c r="AG719" i="1" a="1"/>
  <c r="AG720" i="1" a="1"/>
  <c r="AG721" i="1" a="1"/>
  <c r="AG722" i="1" a="1"/>
  <c r="AG723" i="1" a="1"/>
  <c r="AG724" i="1" a="1"/>
  <c r="AG725" i="1" a="1"/>
  <c r="AG726" i="1" a="1"/>
  <c r="AG727" i="1" a="1"/>
  <c r="AG728" i="1" a="1"/>
  <c r="AG729" i="1" a="1"/>
  <c r="AG730" i="1" a="1"/>
  <c r="AG731" i="1" a="1"/>
  <c r="AG732" i="1" a="1"/>
  <c r="AG733" i="1" a="1"/>
  <c r="AG734" i="1" a="1"/>
  <c r="AG735" i="1" a="1"/>
  <c r="AG736" i="1" a="1"/>
  <c r="AG737" i="1" a="1"/>
  <c r="AG738" i="1" a="1"/>
  <c r="AG739" i="1" a="1"/>
  <c r="AG740" i="1" a="1"/>
  <c r="AG741" i="1" a="1"/>
  <c r="AG742" i="1" a="1"/>
  <c r="AG743" i="1" a="1"/>
  <c r="AG744" i="1" a="1"/>
  <c r="AG745" i="1" a="1"/>
  <c r="AG746" i="1" a="1"/>
  <c r="AG747" i="1" a="1"/>
  <c r="AG748" i="1" a="1"/>
  <c r="AG749" i="1" a="1"/>
  <c r="AG750" i="1" a="1"/>
  <c r="AG751" i="1" a="1"/>
  <c r="AG752" i="1" a="1"/>
  <c r="AG753" i="1" a="1"/>
  <c r="AG754" i="1" a="1"/>
  <c r="AG755" i="1" a="1"/>
  <c r="AG756" i="1" a="1"/>
  <c r="AG757" i="1" a="1"/>
  <c r="AG758" i="1" a="1"/>
  <c r="AG759" i="1" a="1"/>
  <c r="AG760" i="1" a="1"/>
  <c r="AG761" i="1" a="1"/>
  <c r="AG762" i="1" a="1"/>
  <c r="AG763" i="1" a="1"/>
  <c r="AG764" i="1" a="1"/>
  <c r="AG765" i="1" a="1"/>
  <c r="AG766" i="1" a="1"/>
  <c r="AG767" i="1" a="1"/>
  <c r="AG768" i="1" a="1"/>
  <c r="AG769" i="1" a="1"/>
  <c r="AG770" i="1" a="1"/>
  <c r="AG771" i="1" a="1"/>
  <c r="AG772" i="1" a="1"/>
  <c r="AG773" i="1" a="1"/>
  <c r="AG774" i="1" a="1"/>
  <c r="AG775" i="1" a="1"/>
  <c r="AG776" i="1" a="1"/>
  <c r="AG777" i="1" a="1"/>
  <c r="AG778" i="1" a="1"/>
  <c r="AG779" i="1" a="1"/>
  <c r="AG780" i="1" a="1"/>
  <c r="AG781" i="1" a="1"/>
  <c r="AG782" i="1" a="1"/>
  <c r="AG783" i="1" a="1"/>
  <c r="AG784" i="1" a="1"/>
  <c r="AG785" i="1" a="1"/>
  <c r="AG786" i="1" a="1"/>
  <c r="AG787" i="1" a="1"/>
  <c r="AG788" i="1" a="1"/>
  <c r="AG789" i="1" a="1"/>
  <c r="AG790" i="1" a="1"/>
  <c r="AG791" i="1" a="1"/>
  <c r="AG792" i="1" a="1"/>
  <c r="AG793" i="1" a="1"/>
  <c r="AG794" i="1" a="1"/>
  <c r="AG795" i="1" a="1"/>
  <c r="AG796" i="1" a="1"/>
  <c r="AG797" i="1" a="1"/>
  <c r="AG798" i="1" a="1"/>
  <c r="AG799" i="1" a="1"/>
  <c r="AG800" i="1" a="1"/>
  <c r="AG801" i="1" a="1"/>
  <c r="AG802" i="1" a="1"/>
  <c r="AG803" i="1" a="1"/>
  <c r="AG804" i="1" a="1"/>
  <c r="AG805" i="1" a="1"/>
  <c r="AG806" i="1" a="1"/>
  <c r="AG807" i="1" a="1"/>
  <c r="AG808" i="1" a="1"/>
  <c r="AG809" i="1" a="1"/>
  <c r="AG810" i="1" a="1"/>
  <c r="AG811" i="1" a="1"/>
  <c r="AG812" i="1" a="1"/>
  <c r="AG813" i="1" a="1"/>
  <c r="AG814" i="1" a="1"/>
  <c r="AG815" i="1" a="1"/>
  <c r="AG816" i="1" a="1"/>
  <c r="AG817" i="1" a="1"/>
  <c r="AG818" i="1" a="1"/>
  <c r="AG819" i="1" a="1"/>
  <c r="AG820" i="1" a="1"/>
  <c r="AG821" i="1" a="1"/>
  <c r="AG822" i="1" a="1"/>
  <c r="AG823" i="1" a="1"/>
  <c r="AG824" i="1" a="1"/>
  <c r="AG825" i="1" a="1"/>
  <c r="AG826" i="1" a="1"/>
  <c r="AG827" i="1" a="1"/>
  <c r="AG828" i="1" a="1"/>
  <c r="AG829" i="1" a="1"/>
  <c r="AG830" i="1" a="1"/>
  <c r="AG831" i="1" a="1"/>
  <c r="AG832" i="1" a="1"/>
  <c r="AG833" i="1" a="1"/>
  <c r="AG834" i="1" a="1"/>
  <c r="AG835" i="1" a="1"/>
  <c r="AG836" i="1" a="1"/>
  <c r="AG837" i="1" a="1"/>
  <c r="AG838" i="1" a="1"/>
  <c r="AG839" i="1" a="1"/>
  <c r="AG840" i="1" a="1"/>
  <c r="AG841" i="1" a="1"/>
  <c r="AG842" i="1" a="1"/>
  <c r="AG843" i="1" a="1"/>
  <c r="AG844" i="1" a="1"/>
  <c r="AG845" i="1" a="1"/>
  <c r="AG846" i="1" a="1"/>
  <c r="AG847" i="1" a="1"/>
  <c r="AG848" i="1" a="1"/>
  <c r="AG849" i="1" a="1"/>
  <c r="AG850" i="1" a="1"/>
  <c r="AG851" i="1" a="1"/>
  <c r="AG852" i="1" a="1"/>
  <c r="AG853" i="1" a="1"/>
  <c r="AG854" i="1" a="1"/>
  <c r="AG855" i="1" a="1"/>
  <c r="AG856" i="1" a="1"/>
  <c r="AG857" i="1" a="1"/>
  <c r="AG858" i="1" a="1"/>
  <c r="AG859" i="1" a="1"/>
  <c r="AG860" i="1" a="1"/>
  <c r="AG861" i="1" a="1"/>
  <c r="AG862" i="1" a="1"/>
  <c r="AG863" i="1" a="1"/>
  <c r="AG864" i="1" a="1"/>
  <c r="AG865" i="1" a="1"/>
  <c r="AG866" i="1" a="1"/>
  <c r="AG867" i="1" a="1"/>
  <c r="AG868" i="1" a="1"/>
  <c r="AG869" i="1" a="1"/>
  <c r="AG870" i="1" a="1"/>
  <c r="AG871" i="1" a="1"/>
  <c r="AG872" i="1" a="1"/>
  <c r="AG873" i="1" a="1"/>
  <c r="AG874" i="1" a="1"/>
  <c r="AG875" i="1" a="1"/>
  <c r="AG876" i="1" a="1"/>
  <c r="AG877" i="1" a="1"/>
  <c r="AG878" i="1" a="1"/>
  <c r="AG879" i="1" a="1"/>
  <c r="AG880" i="1" a="1"/>
  <c r="AG881" i="1" a="1"/>
  <c r="AG882" i="1" a="1"/>
  <c r="AG883" i="1" a="1"/>
  <c r="AG884" i="1" a="1"/>
  <c r="AG885" i="1" a="1"/>
  <c r="AG886" i="1" a="1"/>
  <c r="AG887" i="1" a="1"/>
  <c r="AG888" i="1" a="1"/>
  <c r="AG889" i="1" a="1"/>
  <c r="AG890" i="1" a="1"/>
  <c r="AG891" i="1" a="1"/>
  <c r="AG892" i="1" a="1"/>
  <c r="AG893" i="1" a="1"/>
  <c r="AG894" i="1" a="1"/>
  <c r="AG895" i="1" a="1"/>
  <c r="AG896" i="1" a="1"/>
  <c r="AG897" i="1" a="1"/>
  <c r="AG898" i="1" a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529" i="1"/>
  <c r="AG530" i="1"/>
  <c r="AG531" i="1"/>
  <c r="AG532" i="1"/>
  <c r="AG533" i="1"/>
  <c r="AG534" i="1"/>
  <c r="AG535" i="1"/>
  <c r="AG536" i="1"/>
  <c r="AG537" i="1"/>
  <c r="AG538" i="1"/>
  <c r="AG539" i="1"/>
  <c r="AG540" i="1"/>
  <c r="AG541" i="1"/>
  <c r="AG542" i="1"/>
  <c r="AG543" i="1"/>
  <c r="AG544" i="1"/>
  <c r="AG545" i="1"/>
  <c r="AG546" i="1"/>
  <c r="AG547" i="1"/>
  <c r="AG548" i="1"/>
  <c r="AG549" i="1"/>
  <c r="AG550" i="1"/>
  <c r="AG551" i="1"/>
  <c r="AG552" i="1"/>
  <c r="AG553" i="1"/>
  <c r="AG554" i="1"/>
  <c r="AG555" i="1"/>
  <c r="AG556" i="1"/>
  <c r="AG557" i="1"/>
  <c r="AG558" i="1"/>
  <c r="AG559" i="1"/>
  <c r="AG560" i="1"/>
  <c r="AG561" i="1"/>
  <c r="AG562" i="1"/>
  <c r="AG563" i="1"/>
  <c r="AG564" i="1"/>
  <c r="AG565" i="1"/>
  <c r="AG566" i="1"/>
  <c r="AG567" i="1"/>
  <c r="AG568" i="1"/>
  <c r="AG569" i="1"/>
  <c r="AG570" i="1"/>
  <c r="AG571" i="1"/>
  <c r="AG572" i="1"/>
  <c r="AG573" i="1"/>
  <c r="AG574" i="1"/>
  <c r="AG575" i="1"/>
  <c r="AG576" i="1"/>
  <c r="AG577" i="1"/>
  <c r="AG578" i="1"/>
  <c r="AG579" i="1"/>
  <c r="AG580" i="1"/>
  <c r="AG581" i="1"/>
  <c r="AG582" i="1"/>
  <c r="AG583" i="1"/>
  <c r="AG584" i="1"/>
  <c r="AG585" i="1"/>
  <c r="AG586" i="1"/>
  <c r="AG587" i="1"/>
  <c r="AG588" i="1"/>
  <c r="AG589" i="1"/>
  <c r="AG590" i="1"/>
  <c r="AG591" i="1"/>
  <c r="AG592" i="1"/>
  <c r="AG593" i="1"/>
  <c r="AG594" i="1"/>
  <c r="AG595" i="1"/>
  <c r="AG596" i="1"/>
  <c r="AG597" i="1"/>
  <c r="AG598" i="1"/>
  <c r="AG599" i="1"/>
  <c r="AG600" i="1"/>
  <c r="AG601" i="1"/>
  <c r="AG602" i="1"/>
  <c r="AG603" i="1"/>
  <c r="AG604" i="1"/>
  <c r="AG605" i="1"/>
  <c r="AG606" i="1"/>
  <c r="AG607" i="1"/>
  <c r="AG609" i="1"/>
  <c r="AG610" i="1"/>
  <c r="AG611" i="1"/>
  <c r="AG612" i="1"/>
  <c r="AG613" i="1"/>
  <c r="AG614" i="1"/>
  <c r="AG615" i="1"/>
  <c r="AG616" i="1"/>
  <c r="AG617" i="1"/>
  <c r="AG618" i="1"/>
  <c r="AG619" i="1"/>
  <c r="AG620" i="1"/>
  <c r="AG621" i="1"/>
  <c r="AG622" i="1"/>
  <c r="AG623" i="1"/>
  <c r="AG624" i="1"/>
  <c r="AG625" i="1"/>
  <c r="AG626" i="1"/>
  <c r="AG627" i="1"/>
  <c r="AG628" i="1"/>
  <c r="AG629" i="1"/>
  <c r="AG630" i="1"/>
  <c r="AG631" i="1"/>
  <c r="AG632" i="1"/>
  <c r="AG633" i="1"/>
  <c r="AG634" i="1"/>
  <c r="AG635" i="1"/>
  <c r="AG636" i="1"/>
  <c r="AG637" i="1"/>
  <c r="AG638" i="1"/>
  <c r="AG639" i="1"/>
  <c r="AG640" i="1"/>
  <c r="AG641" i="1"/>
  <c r="AG642" i="1"/>
  <c r="AG643" i="1"/>
  <c r="AG644" i="1"/>
  <c r="AG645" i="1"/>
  <c r="AG646" i="1"/>
  <c r="AG647" i="1"/>
  <c r="AG648" i="1"/>
  <c r="AG649" i="1"/>
  <c r="AG650" i="1"/>
  <c r="AG651" i="1"/>
  <c r="AG652" i="1"/>
  <c r="AG653" i="1"/>
  <c r="AG654" i="1"/>
  <c r="AG655" i="1"/>
  <c r="AG656" i="1"/>
  <c r="AG657" i="1"/>
  <c r="AG658" i="1"/>
  <c r="AG659" i="1"/>
  <c r="AG660" i="1"/>
  <c r="AG661" i="1"/>
  <c r="AG662" i="1"/>
  <c r="AG663" i="1"/>
  <c r="AG664" i="1"/>
  <c r="AG665" i="1"/>
  <c r="AG666" i="1"/>
  <c r="AG667" i="1"/>
  <c r="AG668" i="1"/>
  <c r="AG669" i="1"/>
  <c r="AG670" i="1"/>
  <c r="AG671" i="1"/>
  <c r="AG672" i="1"/>
  <c r="AG673" i="1"/>
  <c r="AG674" i="1"/>
  <c r="AG675" i="1"/>
  <c r="AG676" i="1"/>
  <c r="AG677" i="1"/>
  <c r="AG678" i="1"/>
  <c r="AG679" i="1"/>
  <c r="AG680" i="1"/>
  <c r="AG681" i="1"/>
  <c r="AG682" i="1"/>
  <c r="AG683" i="1"/>
  <c r="AG684" i="1"/>
  <c r="AG685" i="1"/>
  <c r="AG686" i="1"/>
  <c r="AG687" i="1"/>
  <c r="AG688" i="1"/>
  <c r="AG689" i="1"/>
  <c r="AG690" i="1"/>
  <c r="AG691" i="1"/>
  <c r="AG692" i="1"/>
  <c r="AG693" i="1"/>
  <c r="AG694" i="1"/>
  <c r="AG695" i="1"/>
  <c r="AG696" i="1"/>
  <c r="AG697" i="1"/>
  <c r="AG698" i="1"/>
  <c r="AG699" i="1"/>
  <c r="AG700" i="1"/>
  <c r="AG701" i="1"/>
  <c r="AG702" i="1"/>
  <c r="AG703" i="1"/>
  <c r="AG704" i="1"/>
  <c r="AG705" i="1"/>
  <c r="AG706" i="1"/>
  <c r="AG707" i="1"/>
  <c r="AG708" i="1"/>
  <c r="AG709" i="1"/>
  <c r="AG710" i="1"/>
  <c r="AG711" i="1"/>
  <c r="AG712" i="1"/>
  <c r="AG713" i="1"/>
  <c r="AG714" i="1"/>
  <c r="AG715" i="1"/>
  <c r="AG716" i="1"/>
  <c r="AG717" i="1"/>
  <c r="AG718" i="1"/>
  <c r="AG719" i="1"/>
  <c r="AG720" i="1"/>
  <c r="AG721" i="1"/>
  <c r="AG722" i="1"/>
  <c r="AG723" i="1"/>
  <c r="AG724" i="1"/>
  <c r="AG725" i="1"/>
  <c r="AG726" i="1"/>
  <c r="AG727" i="1"/>
  <c r="AG728" i="1"/>
  <c r="AG729" i="1"/>
  <c r="AG730" i="1"/>
  <c r="AG731" i="1"/>
  <c r="AG732" i="1"/>
  <c r="AG733" i="1"/>
  <c r="AG734" i="1"/>
  <c r="AG735" i="1"/>
  <c r="AG736" i="1"/>
  <c r="AG737" i="1"/>
  <c r="AG738" i="1"/>
  <c r="AG739" i="1"/>
  <c r="AG740" i="1"/>
  <c r="AG741" i="1"/>
  <c r="AG742" i="1"/>
  <c r="AG743" i="1"/>
  <c r="AG744" i="1"/>
  <c r="AG745" i="1"/>
  <c r="AG746" i="1"/>
  <c r="AG747" i="1"/>
  <c r="AG748" i="1"/>
  <c r="AG749" i="1"/>
  <c r="AG750" i="1"/>
  <c r="AG751" i="1"/>
  <c r="AG752" i="1"/>
  <c r="AG753" i="1"/>
  <c r="AG754" i="1"/>
  <c r="AG755" i="1"/>
  <c r="AG756" i="1"/>
  <c r="AG757" i="1"/>
  <c r="AG758" i="1"/>
  <c r="AG759" i="1"/>
  <c r="AG760" i="1"/>
  <c r="AG761" i="1"/>
  <c r="AG762" i="1"/>
  <c r="AG763" i="1"/>
  <c r="AG764" i="1"/>
  <c r="AG765" i="1"/>
  <c r="AG766" i="1"/>
  <c r="AG767" i="1"/>
  <c r="AG768" i="1"/>
  <c r="AG769" i="1"/>
  <c r="AG770" i="1"/>
  <c r="AG771" i="1"/>
  <c r="AG772" i="1"/>
  <c r="AG773" i="1"/>
  <c r="AG774" i="1"/>
  <c r="AG775" i="1"/>
  <c r="AG776" i="1"/>
  <c r="AG777" i="1"/>
  <c r="AG778" i="1"/>
  <c r="AG779" i="1"/>
  <c r="AG780" i="1"/>
  <c r="AG781" i="1"/>
  <c r="AG782" i="1"/>
  <c r="AG783" i="1"/>
  <c r="AG784" i="1"/>
  <c r="AG785" i="1"/>
  <c r="AG786" i="1"/>
  <c r="AG787" i="1"/>
  <c r="AG788" i="1"/>
  <c r="AG789" i="1"/>
  <c r="AG790" i="1"/>
  <c r="AG791" i="1"/>
  <c r="AG792" i="1"/>
  <c r="AG793" i="1"/>
  <c r="AG794" i="1"/>
  <c r="AG795" i="1"/>
  <c r="AG796" i="1"/>
  <c r="AG797" i="1"/>
  <c r="AG798" i="1"/>
  <c r="AG799" i="1"/>
  <c r="AG800" i="1"/>
  <c r="AG801" i="1"/>
  <c r="AG802" i="1"/>
  <c r="AG803" i="1"/>
  <c r="AG804" i="1"/>
  <c r="AG805" i="1"/>
  <c r="AG806" i="1"/>
  <c r="AG807" i="1"/>
  <c r="AG808" i="1"/>
  <c r="AG809" i="1"/>
  <c r="AG810" i="1"/>
  <c r="AG811" i="1"/>
  <c r="AG812" i="1"/>
  <c r="AG813" i="1"/>
  <c r="AG814" i="1"/>
  <c r="AG815" i="1"/>
  <c r="AG816" i="1"/>
  <c r="AG817" i="1"/>
  <c r="AG818" i="1"/>
  <c r="AG819" i="1"/>
  <c r="AG820" i="1"/>
  <c r="AG821" i="1"/>
  <c r="AG822" i="1"/>
  <c r="AG823" i="1"/>
  <c r="AG824" i="1"/>
  <c r="AG825" i="1"/>
  <c r="AG826" i="1"/>
  <c r="AG827" i="1"/>
  <c r="AG828" i="1"/>
  <c r="AG829" i="1"/>
  <c r="AG830" i="1"/>
  <c r="AG831" i="1"/>
  <c r="AG832" i="1"/>
  <c r="AG833" i="1"/>
  <c r="AG834" i="1"/>
  <c r="AG835" i="1"/>
  <c r="AG836" i="1"/>
  <c r="AG837" i="1"/>
  <c r="AG838" i="1"/>
  <c r="AG839" i="1"/>
  <c r="AG840" i="1"/>
  <c r="AG841" i="1"/>
  <c r="AG842" i="1"/>
  <c r="AG843" i="1"/>
  <c r="AG844" i="1"/>
  <c r="AG845" i="1"/>
  <c r="AG846" i="1"/>
  <c r="AG847" i="1"/>
  <c r="AG848" i="1"/>
  <c r="AG849" i="1"/>
  <c r="AG850" i="1"/>
  <c r="AG851" i="1"/>
  <c r="AG852" i="1"/>
  <c r="AG853" i="1"/>
  <c r="AG854" i="1"/>
  <c r="AG855" i="1"/>
  <c r="AG856" i="1"/>
  <c r="AG857" i="1"/>
  <c r="AG858" i="1"/>
  <c r="AG859" i="1"/>
  <c r="AG860" i="1"/>
  <c r="AG861" i="1"/>
  <c r="AG862" i="1"/>
  <c r="AG863" i="1"/>
  <c r="AG864" i="1"/>
  <c r="AG865" i="1"/>
  <c r="AG866" i="1"/>
  <c r="AG867" i="1"/>
  <c r="AG868" i="1"/>
  <c r="AG869" i="1"/>
  <c r="AG870" i="1"/>
  <c r="AG871" i="1"/>
  <c r="AG872" i="1"/>
  <c r="AG873" i="1"/>
  <c r="AG874" i="1"/>
  <c r="AG875" i="1"/>
  <c r="AG876" i="1"/>
  <c r="AG877" i="1"/>
  <c r="AG878" i="1"/>
  <c r="AG879" i="1"/>
  <c r="AG880" i="1"/>
  <c r="AG881" i="1"/>
  <c r="AG882" i="1"/>
  <c r="AG883" i="1"/>
  <c r="AG884" i="1"/>
  <c r="AG885" i="1"/>
  <c r="AG886" i="1"/>
  <c r="AG887" i="1"/>
  <c r="AG888" i="1"/>
  <c r="AG889" i="1"/>
  <c r="AG890" i="1"/>
  <c r="AG891" i="1"/>
  <c r="AG892" i="1"/>
  <c r="AG893" i="1"/>
  <c r="AG894" i="1"/>
  <c r="AG895" i="1"/>
  <c r="AG896" i="1"/>
  <c r="AG897" i="1"/>
  <c r="AG898" i="1"/>
  <c r="AF459" i="1" a="1"/>
  <c r="AF459" i="1"/>
  <c r="AF460" i="1" a="1"/>
  <c r="AF460" i="1"/>
  <c r="AF461" i="1" a="1"/>
  <c r="AF462" i="1" a="1"/>
  <c r="AF463" i="1" a="1"/>
  <c r="AF464" i="1" a="1"/>
  <c r="AF465" i="1" a="1"/>
  <c r="AF466" i="1" a="1"/>
  <c r="AF467" i="1" a="1"/>
  <c r="AF468" i="1" a="1"/>
  <c r="AF469" i="1" a="1"/>
  <c r="AF470" i="1" a="1"/>
  <c r="AF471" i="1" a="1"/>
  <c r="AF472" i="1" a="1"/>
  <c r="AF473" i="1" a="1"/>
  <c r="AF474" i="1" a="1"/>
  <c r="AF475" i="1" a="1"/>
  <c r="AF476" i="1" a="1"/>
  <c r="AF477" i="1" a="1"/>
  <c r="AF478" i="1" a="1"/>
  <c r="AF479" i="1" a="1"/>
  <c r="AF480" i="1" a="1"/>
  <c r="AF481" i="1" a="1"/>
  <c r="AF482" i="1" a="1"/>
  <c r="AF483" i="1" a="1"/>
  <c r="AF484" i="1" a="1"/>
  <c r="AF485" i="1" a="1"/>
  <c r="AF486" i="1" a="1"/>
  <c r="AF487" i="1" a="1"/>
  <c r="AF488" i="1" a="1"/>
  <c r="AF489" i="1" a="1"/>
  <c r="AF490" i="1" a="1"/>
  <c r="AF491" i="1" a="1"/>
  <c r="AF492" i="1" a="1"/>
  <c r="AF493" i="1" a="1"/>
  <c r="AF494" i="1" a="1"/>
  <c r="AF495" i="1" a="1"/>
  <c r="AF496" i="1" a="1"/>
  <c r="AF497" i="1" a="1"/>
  <c r="AF498" i="1" a="1"/>
  <c r="AF499" i="1" a="1"/>
  <c r="AF500" i="1" a="1"/>
  <c r="AF501" i="1" a="1"/>
  <c r="AF502" i="1" a="1"/>
  <c r="AF503" i="1" a="1"/>
  <c r="AF504" i="1" a="1"/>
  <c r="AF505" i="1" a="1"/>
  <c r="AF506" i="1" a="1"/>
  <c r="AF507" i="1" a="1"/>
  <c r="AF508" i="1" a="1"/>
  <c r="AF509" i="1" a="1"/>
  <c r="AF510" i="1" a="1"/>
  <c r="AF511" i="1" a="1"/>
  <c r="AF512" i="1" a="1"/>
  <c r="AF513" i="1" a="1"/>
  <c r="AF514" i="1" a="1"/>
  <c r="AF515" i="1" a="1"/>
  <c r="AF516" i="1" a="1"/>
  <c r="AF517" i="1" a="1"/>
  <c r="AF518" i="1" a="1"/>
  <c r="AF519" i="1" a="1"/>
  <c r="AF520" i="1" a="1"/>
  <c r="AF521" i="1" a="1"/>
  <c r="AF522" i="1" a="1"/>
  <c r="AF523" i="1" a="1"/>
  <c r="AF524" i="1" a="1"/>
  <c r="AF525" i="1" a="1"/>
  <c r="AF526" i="1" a="1"/>
  <c r="AF527" i="1" a="1"/>
  <c r="AF528" i="1" a="1"/>
  <c r="AF529" i="1" a="1"/>
  <c r="AF530" i="1" a="1"/>
  <c r="AF531" i="1" a="1"/>
  <c r="AF532" i="1" a="1"/>
  <c r="AF533" i="1" a="1"/>
  <c r="AF534" i="1" a="1"/>
  <c r="AF535" i="1" a="1"/>
  <c r="AF536" i="1" a="1"/>
  <c r="AF537" i="1" a="1"/>
  <c r="AF538" i="1" a="1"/>
  <c r="AF539" i="1" a="1"/>
  <c r="AF540" i="1" a="1"/>
  <c r="AF541" i="1" a="1"/>
  <c r="AF542" i="1" a="1"/>
  <c r="AF543" i="1" a="1"/>
  <c r="AF544" i="1" a="1"/>
  <c r="AF545" i="1" a="1"/>
  <c r="AF546" i="1" a="1"/>
  <c r="AF547" i="1" a="1"/>
  <c r="AF548" i="1" a="1"/>
  <c r="AF549" i="1" a="1"/>
  <c r="AF550" i="1" a="1"/>
  <c r="AF551" i="1" a="1"/>
  <c r="AF552" i="1" a="1"/>
  <c r="AF553" i="1" a="1"/>
  <c r="AF554" i="1" a="1"/>
  <c r="AF555" i="1" a="1"/>
  <c r="AF556" i="1" a="1"/>
  <c r="AF557" i="1" a="1"/>
  <c r="AF558" i="1" a="1"/>
  <c r="AF559" i="1" a="1"/>
  <c r="AF560" i="1" a="1"/>
  <c r="AF561" i="1" a="1"/>
  <c r="AF562" i="1" a="1"/>
  <c r="AF563" i="1" a="1"/>
  <c r="AF564" i="1" a="1"/>
  <c r="AF565" i="1" a="1"/>
  <c r="AF566" i="1" a="1"/>
  <c r="AF567" i="1" a="1"/>
  <c r="AF568" i="1" a="1"/>
  <c r="AF569" i="1" a="1"/>
  <c r="AF570" i="1" a="1"/>
  <c r="AF571" i="1" a="1"/>
  <c r="AF572" i="1" a="1"/>
  <c r="AF573" i="1" a="1"/>
  <c r="AF574" i="1" a="1"/>
  <c r="AF575" i="1" a="1"/>
  <c r="AF576" i="1" a="1"/>
  <c r="AF577" i="1" a="1"/>
  <c r="AF578" i="1" a="1"/>
  <c r="AF579" i="1" a="1"/>
  <c r="AF580" i="1" a="1"/>
  <c r="AF581" i="1" a="1"/>
  <c r="AF582" i="1" a="1"/>
  <c r="AF583" i="1" a="1"/>
  <c r="AF584" i="1" a="1"/>
  <c r="AF585" i="1" a="1"/>
  <c r="AF586" i="1" a="1"/>
  <c r="AF587" i="1" a="1"/>
  <c r="AF588" i="1" a="1"/>
  <c r="AF589" i="1" a="1"/>
  <c r="AF590" i="1" a="1"/>
  <c r="AF591" i="1" a="1"/>
  <c r="AF592" i="1" a="1"/>
  <c r="AF593" i="1" a="1"/>
  <c r="AF594" i="1" a="1"/>
  <c r="AF595" i="1" a="1"/>
  <c r="AF596" i="1" a="1"/>
  <c r="AF597" i="1" a="1"/>
  <c r="AF598" i="1" a="1"/>
  <c r="AF599" i="1" a="1"/>
  <c r="AF600" i="1" a="1"/>
  <c r="AF601" i="1" a="1"/>
  <c r="AF602" i="1" a="1"/>
  <c r="AF603" i="1" a="1"/>
  <c r="AF604" i="1" a="1"/>
  <c r="AF605" i="1" a="1"/>
  <c r="AF606" i="1" a="1"/>
  <c r="AF607" i="1" a="1"/>
  <c r="AF609" i="1" a="1"/>
  <c r="AF610" i="1" a="1"/>
  <c r="AF611" i="1" a="1"/>
  <c r="AF612" i="1" a="1"/>
  <c r="AF613" i="1" a="1"/>
  <c r="AF614" i="1" a="1"/>
  <c r="AF615" i="1" a="1"/>
  <c r="AF616" i="1" a="1"/>
  <c r="AF617" i="1" a="1"/>
  <c r="AF618" i="1" a="1"/>
  <c r="AF619" i="1" a="1"/>
  <c r="AF620" i="1" a="1"/>
  <c r="AF621" i="1" a="1"/>
  <c r="AF622" i="1" a="1"/>
  <c r="AF623" i="1" a="1"/>
  <c r="AF624" i="1" a="1"/>
  <c r="AF625" i="1" a="1"/>
  <c r="AF626" i="1" a="1"/>
  <c r="AF627" i="1" a="1"/>
  <c r="AF628" i="1" a="1"/>
  <c r="AF629" i="1" a="1"/>
  <c r="AF630" i="1" a="1"/>
  <c r="AF631" i="1" a="1"/>
  <c r="AF632" i="1" a="1"/>
  <c r="AF633" i="1" a="1"/>
  <c r="AF634" i="1" a="1"/>
  <c r="AF635" i="1" a="1"/>
  <c r="AF636" i="1" a="1"/>
  <c r="AF637" i="1" a="1"/>
  <c r="AF638" i="1" a="1"/>
  <c r="AF639" i="1" a="1"/>
  <c r="AF640" i="1" a="1"/>
  <c r="AF641" i="1" a="1"/>
  <c r="AF642" i="1" a="1"/>
  <c r="AF643" i="1" a="1"/>
  <c r="AF644" i="1" a="1"/>
  <c r="AF645" i="1" a="1"/>
  <c r="AF646" i="1" a="1"/>
  <c r="AF647" i="1" a="1"/>
  <c r="AF648" i="1" a="1"/>
  <c r="AF649" i="1" a="1"/>
  <c r="AF650" i="1" a="1"/>
  <c r="AF651" i="1" a="1"/>
  <c r="AF652" i="1" a="1"/>
  <c r="AF653" i="1" a="1"/>
  <c r="AF654" i="1" a="1"/>
  <c r="AF655" i="1" a="1"/>
  <c r="AF656" i="1" a="1"/>
  <c r="AF657" i="1" a="1"/>
  <c r="AF658" i="1" a="1"/>
  <c r="AF659" i="1" a="1"/>
  <c r="AF660" i="1" a="1"/>
  <c r="AF661" i="1" a="1"/>
  <c r="AF662" i="1" a="1"/>
  <c r="AF663" i="1" a="1"/>
  <c r="AF664" i="1" a="1"/>
  <c r="AF665" i="1" a="1"/>
  <c r="AF666" i="1" a="1"/>
  <c r="AF667" i="1" a="1"/>
  <c r="AF668" i="1" a="1"/>
  <c r="AF669" i="1" a="1"/>
  <c r="AF670" i="1" a="1"/>
  <c r="AF671" i="1" a="1"/>
  <c r="AF672" i="1" a="1"/>
  <c r="AF673" i="1" a="1"/>
  <c r="AF674" i="1" a="1"/>
  <c r="AF675" i="1" a="1"/>
  <c r="AF676" i="1" a="1"/>
  <c r="AF677" i="1" a="1"/>
  <c r="AF678" i="1" a="1"/>
  <c r="AF679" i="1" a="1"/>
  <c r="AF680" i="1" a="1"/>
  <c r="AF681" i="1" a="1"/>
  <c r="AF682" i="1" a="1"/>
  <c r="AF683" i="1" a="1"/>
  <c r="AF684" i="1" a="1"/>
  <c r="AF685" i="1" a="1"/>
  <c r="AF686" i="1" a="1"/>
  <c r="AF687" i="1" a="1"/>
  <c r="AF688" i="1" a="1"/>
  <c r="AF689" i="1" a="1"/>
  <c r="AF690" i="1" a="1"/>
  <c r="AF691" i="1" a="1"/>
  <c r="AF692" i="1" a="1"/>
  <c r="AF693" i="1" a="1"/>
  <c r="AF694" i="1" a="1"/>
  <c r="AF695" i="1" a="1"/>
  <c r="AF696" i="1" a="1"/>
  <c r="AF697" i="1" a="1"/>
  <c r="AF698" i="1" a="1"/>
  <c r="AF699" i="1" a="1"/>
  <c r="AF700" i="1" a="1"/>
  <c r="AF701" i="1" a="1"/>
  <c r="AF702" i="1" a="1"/>
  <c r="AF703" i="1" a="1"/>
  <c r="AF704" i="1" a="1"/>
  <c r="AF705" i="1" a="1"/>
  <c r="AF706" i="1" a="1"/>
  <c r="AF707" i="1" a="1"/>
  <c r="AF708" i="1" a="1"/>
  <c r="AF709" i="1" a="1"/>
  <c r="AF710" i="1" a="1"/>
  <c r="AF711" i="1" a="1"/>
  <c r="AF712" i="1" a="1"/>
  <c r="AF713" i="1" a="1"/>
  <c r="AF714" i="1" a="1"/>
  <c r="AF715" i="1" a="1"/>
  <c r="AF716" i="1" a="1"/>
  <c r="AF717" i="1" a="1"/>
  <c r="AF718" i="1" a="1"/>
  <c r="AF719" i="1" a="1"/>
  <c r="AF720" i="1" a="1"/>
  <c r="AF721" i="1" a="1"/>
  <c r="AF722" i="1" a="1"/>
  <c r="AF723" i="1" a="1"/>
  <c r="AF724" i="1" a="1"/>
  <c r="AF725" i="1" a="1"/>
  <c r="AF726" i="1" a="1"/>
  <c r="AF727" i="1" a="1"/>
  <c r="AF728" i="1" a="1"/>
  <c r="AF729" i="1" a="1"/>
  <c r="AF730" i="1" a="1"/>
  <c r="AF731" i="1" a="1"/>
  <c r="AF732" i="1" a="1"/>
  <c r="AF733" i="1" a="1"/>
  <c r="AF734" i="1" a="1"/>
  <c r="AF735" i="1" a="1"/>
  <c r="AF736" i="1" a="1"/>
  <c r="AF737" i="1" a="1"/>
  <c r="AF738" i="1" a="1"/>
  <c r="AF739" i="1" a="1"/>
  <c r="AF740" i="1" a="1"/>
  <c r="AF741" i="1" a="1"/>
  <c r="AF742" i="1" a="1"/>
  <c r="AF743" i="1" a="1"/>
  <c r="AF744" i="1" a="1"/>
  <c r="AF745" i="1" a="1"/>
  <c r="AF746" i="1" a="1"/>
  <c r="AF747" i="1" a="1"/>
  <c r="AF748" i="1" a="1"/>
  <c r="AF749" i="1" a="1"/>
  <c r="AF750" i="1" a="1"/>
  <c r="AF751" i="1" a="1"/>
  <c r="AF752" i="1" a="1"/>
  <c r="AF753" i="1" a="1"/>
  <c r="AF754" i="1" a="1"/>
  <c r="AF755" i="1" a="1"/>
  <c r="AF756" i="1" a="1"/>
  <c r="AF757" i="1" a="1"/>
  <c r="AF758" i="1" a="1"/>
  <c r="AF759" i="1" a="1"/>
  <c r="AF760" i="1" a="1"/>
  <c r="AF761" i="1" a="1"/>
  <c r="AF762" i="1" a="1"/>
  <c r="AF763" i="1" a="1"/>
  <c r="AF764" i="1" a="1"/>
  <c r="AF765" i="1" a="1"/>
  <c r="AF766" i="1" a="1"/>
  <c r="AF767" i="1" a="1"/>
  <c r="AF768" i="1" a="1"/>
  <c r="AF769" i="1" a="1"/>
  <c r="AF770" i="1" a="1"/>
  <c r="AF771" i="1" a="1"/>
  <c r="AF772" i="1" a="1"/>
  <c r="AF773" i="1" a="1"/>
  <c r="AF774" i="1" a="1"/>
  <c r="AF775" i="1" a="1"/>
  <c r="AF776" i="1" a="1"/>
  <c r="AF777" i="1" a="1"/>
  <c r="AF778" i="1" a="1"/>
  <c r="AF779" i="1" a="1"/>
  <c r="AF780" i="1" a="1"/>
  <c r="AF781" i="1" a="1"/>
  <c r="AF782" i="1" a="1"/>
  <c r="AF783" i="1" a="1"/>
  <c r="AF784" i="1" a="1"/>
  <c r="AF785" i="1" a="1"/>
  <c r="AF786" i="1" a="1"/>
  <c r="AF787" i="1" a="1"/>
  <c r="AF788" i="1" a="1"/>
  <c r="AF789" i="1" a="1"/>
  <c r="AF790" i="1" a="1"/>
  <c r="AF791" i="1" a="1"/>
  <c r="AF792" i="1" a="1"/>
  <c r="AF793" i="1" a="1"/>
  <c r="AF794" i="1" a="1"/>
  <c r="AF795" i="1" a="1"/>
  <c r="AF796" i="1" a="1"/>
  <c r="AF797" i="1" a="1"/>
  <c r="AF798" i="1" a="1"/>
  <c r="AF799" i="1" a="1"/>
  <c r="AF800" i="1" a="1"/>
  <c r="AF801" i="1" a="1"/>
  <c r="AF802" i="1" a="1"/>
  <c r="AF803" i="1" a="1"/>
  <c r="AF804" i="1" a="1"/>
  <c r="AF805" i="1" a="1"/>
  <c r="AF806" i="1" a="1"/>
  <c r="AF807" i="1" a="1"/>
  <c r="AF808" i="1" a="1"/>
  <c r="AF809" i="1" a="1"/>
  <c r="AF810" i="1" a="1"/>
  <c r="AF811" i="1" a="1"/>
  <c r="AF812" i="1" a="1"/>
  <c r="AF813" i="1" a="1"/>
  <c r="AF814" i="1" a="1"/>
  <c r="AF815" i="1" a="1"/>
  <c r="AF816" i="1" a="1"/>
  <c r="AF817" i="1" a="1"/>
  <c r="AF818" i="1" a="1"/>
  <c r="AF819" i="1" a="1"/>
  <c r="AF820" i="1" a="1"/>
  <c r="AF821" i="1" a="1"/>
  <c r="AF822" i="1" a="1"/>
  <c r="AF823" i="1" a="1"/>
  <c r="AF824" i="1" a="1"/>
  <c r="AF825" i="1" a="1"/>
  <c r="AF826" i="1" a="1"/>
  <c r="AF827" i="1" a="1"/>
  <c r="AF828" i="1" a="1"/>
  <c r="AF829" i="1" a="1"/>
  <c r="AF830" i="1" a="1"/>
  <c r="AF831" i="1" a="1"/>
  <c r="AF832" i="1" a="1"/>
  <c r="AF833" i="1" a="1"/>
  <c r="AF834" i="1" a="1"/>
  <c r="AF835" i="1" a="1"/>
  <c r="AF836" i="1" a="1"/>
  <c r="AF837" i="1" a="1"/>
  <c r="AF838" i="1" a="1"/>
  <c r="AF839" i="1" a="1"/>
  <c r="AF840" i="1" a="1"/>
  <c r="AF841" i="1" a="1"/>
  <c r="AF842" i="1" a="1"/>
  <c r="AF843" i="1" a="1"/>
  <c r="AF844" i="1" a="1"/>
  <c r="AF845" i="1" a="1"/>
  <c r="AF846" i="1" a="1"/>
  <c r="AF847" i="1" a="1"/>
  <c r="AF848" i="1" a="1"/>
  <c r="AF849" i="1" a="1"/>
  <c r="AF850" i="1" a="1"/>
  <c r="AF851" i="1" a="1"/>
  <c r="AF852" i="1" a="1"/>
  <c r="AF853" i="1" a="1"/>
  <c r="AF854" i="1" a="1"/>
  <c r="AF855" i="1" a="1"/>
  <c r="AF856" i="1" a="1"/>
  <c r="AF857" i="1" a="1"/>
  <c r="AF858" i="1" a="1"/>
  <c r="AF859" i="1" a="1"/>
  <c r="AF860" i="1" a="1"/>
  <c r="AF861" i="1" a="1"/>
  <c r="AF862" i="1" a="1"/>
  <c r="AF863" i="1" a="1"/>
  <c r="AF864" i="1" a="1"/>
  <c r="AF865" i="1" a="1"/>
  <c r="AF866" i="1" a="1"/>
  <c r="AF867" i="1" a="1"/>
  <c r="AF868" i="1" a="1"/>
  <c r="AF869" i="1" a="1"/>
  <c r="AF870" i="1" a="1"/>
  <c r="AF871" i="1" a="1"/>
  <c r="AF872" i="1" a="1"/>
  <c r="AF873" i="1" a="1"/>
  <c r="AF874" i="1" a="1"/>
  <c r="AF875" i="1" a="1"/>
  <c r="AF876" i="1" a="1"/>
  <c r="AF877" i="1" a="1"/>
  <c r="AF878" i="1" a="1"/>
  <c r="AF879" i="1" a="1"/>
  <c r="AF880" i="1" a="1"/>
  <c r="AF881" i="1" a="1"/>
  <c r="AF882" i="1" a="1"/>
  <c r="AF883" i="1" a="1"/>
  <c r="AF884" i="1" a="1"/>
  <c r="AF885" i="1" a="1"/>
  <c r="AF886" i="1" a="1"/>
  <c r="AF887" i="1" a="1"/>
  <c r="AF888" i="1" a="1"/>
  <c r="AF889" i="1" a="1"/>
  <c r="AF890" i="1" a="1"/>
  <c r="AF891" i="1" a="1"/>
  <c r="AF892" i="1" a="1"/>
  <c r="AF893" i="1" a="1"/>
  <c r="AF894" i="1" a="1"/>
  <c r="AF895" i="1" a="1"/>
  <c r="AF896" i="1" a="1"/>
  <c r="AF897" i="1" a="1"/>
  <c r="AF898" i="1" a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E459" i="1" a="1"/>
  <c r="AE459" i="1"/>
  <c r="AE460" i="1" a="1"/>
  <c r="AE460" i="1"/>
  <c r="AE461" i="1" a="1"/>
  <c r="AE462" i="1" a="1"/>
  <c r="AE463" i="1" a="1"/>
  <c r="AE464" i="1" a="1"/>
  <c r="AE465" i="1" a="1"/>
  <c r="AE466" i="1" a="1"/>
  <c r="AE467" i="1" a="1"/>
  <c r="AE468" i="1" a="1"/>
  <c r="AE469" i="1" a="1"/>
  <c r="AE470" i="1" a="1"/>
  <c r="AE471" i="1" a="1"/>
  <c r="AE472" i="1" a="1"/>
  <c r="AE473" i="1" a="1"/>
  <c r="AE474" i="1" a="1"/>
  <c r="AE475" i="1" a="1"/>
  <c r="AE476" i="1" a="1"/>
  <c r="AE477" i="1" a="1"/>
  <c r="AE478" i="1" a="1"/>
  <c r="AE479" i="1" a="1"/>
  <c r="AE480" i="1" a="1"/>
  <c r="AE481" i="1" a="1"/>
  <c r="AE482" i="1" a="1"/>
  <c r="AE483" i="1" a="1"/>
  <c r="AE484" i="1" a="1"/>
  <c r="AE485" i="1" a="1"/>
  <c r="AE486" i="1" a="1"/>
  <c r="AE487" i="1" a="1"/>
  <c r="AE488" i="1" a="1"/>
  <c r="AE489" i="1" a="1"/>
  <c r="AE490" i="1" a="1"/>
  <c r="AE491" i="1" a="1"/>
  <c r="AE492" i="1" a="1"/>
  <c r="AE493" i="1" a="1"/>
  <c r="AE494" i="1" a="1"/>
  <c r="AE495" i="1" a="1"/>
  <c r="AE496" i="1" a="1"/>
  <c r="AE497" i="1" a="1"/>
  <c r="AE498" i="1" a="1"/>
  <c r="AE499" i="1" a="1"/>
  <c r="AE500" i="1" a="1"/>
  <c r="AE501" i="1" a="1"/>
  <c r="AE502" i="1" a="1"/>
  <c r="AE503" i="1" a="1"/>
  <c r="AE504" i="1" a="1"/>
  <c r="AE505" i="1" a="1"/>
  <c r="AE506" i="1" a="1"/>
  <c r="AE507" i="1" a="1"/>
  <c r="AE508" i="1" a="1"/>
  <c r="AE509" i="1" a="1"/>
  <c r="AE510" i="1" a="1"/>
  <c r="AE511" i="1" a="1"/>
  <c r="AE512" i="1" a="1"/>
  <c r="AE513" i="1" a="1"/>
  <c r="AE514" i="1" a="1"/>
  <c r="AE515" i="1" a="1"/>
  <c r="AE516" i="1" a="1"/>
  <c r="AE517" i="1" a="1"/>
  <c r="AE518" i="1" a="1"/>
  <c r="AE519" i="1" a="1"/>
  <c r="AE520" i="1" a="1"/>
  <c r="AE521" i="1" a="1"/>
  <c r="AE522" i="1" a="1"/>
  <c r="AE523" i="1" a="1"/>
  <c r="AE524" i="1" a="1"/>
  <c r="AE525" i="1" a="1"/>
  <c r="AE526" i="1" a="1"/>
  <c r="AE527" i="1" a="1"/>
  <c r="AE528" i="1" a="1"/>
  <c r="AE529" i="1" a="1"/>
  <c r="AE530" i="1" a="1"/>
  <c r="AE531" i="1" a="1"/>
  <c r="AE532" i="1" a="1"/>
  <c r="AE533" i="1" a="1"/>
  <c r="AE534" i="1" a="1"/>
  <c r="AE535" i="1" a="1"/>
  <c r="AE536" i="1" a="1"/>
  <c r="AE537" i="1" a="1"/>
  <c r="AE538" i="1" a="1"/>
  <c r="AE539" i="1" a="1"/>
  <c r="AE540" i="1" a="1"/>
  <c r="AE541" i="1" a="1"/>
  <c r="AE542" i="1" a="1"/>
  <c r="AE543" i="1" a="1"/>
  <c r="AE544" i="1" a="1"/>
  <c r="AE545" i="1" a="1"/>
  <c r="AE546" i="1" a="1"/>
  <c r="AE547" i="1" a="1"/>
  <c r="AE548" i="1" a="1"/>
  <c r="AE549" i="1" a="1"/>
  <c r="AE550" i="1" a="1"/>
  <c r="AE551" i="1" a="1"/>
  <c r="AE552" i="1" a="1"/>
  <c r="AE553" i="1" a="1"/>
  <c r="AE554" i="1" a="1"/>
  <c r="AE555" i="1" a="1"/>
  <c r="AE556" i="1" a="1"/>
  <c r="AE557" i="1" a="1"/>
  <c r="AE558" i="1" a="1"/>
  <c r="AE559" i="1" a="1"/>
  <c r="AE560" i="1" a="1"/>
  <c r="AE561" i="1" a="1"/>
  <c r="AE562" i="1" a="1"/>
  <c r="AE563" i="1" a="1"/>
  <c r="AE564" i="1" a="1"/>
  <c r="AE565" i="1" a="1"/>
  <c r="AE566" i="1" a="1"/>
  <c r="AE567" i="1" a="1"/>
  <c r="AE568" i="1" a="1"/>
  <c r="AE569" i="1" a="1"/>
  <c r="AE570" i="1" a="1"/>
  <c r="AE571" i="1" a="1"/>
  <c r="AE572" i="1" a="1"/>
  <c r="AE573" i="1" a="1"/>
  <c r="AE574" i="1" a="1"/>
  <c r="AE575" i="1" a="1"/>
  <c r="AE576" i="1" a="1"/>
  <c r="AE577" i="1" a="1"/>
  <c r="AE578" i="1" a="1"/>
  <c r="AE579" i="1" a="1"/>
  <c r="AE580" i="1" a="1"/>
  <c r="AE581" i="1" a="1"/>
  <c r="AE582" i="1" a="1"/>
  <c r="AE583" i="1" a="1"/>
  <c r="AE584" i="1" a="1"/>
  <c r="AE585" i="1" a="1"/>
  <c r="AE586" i="1" a="1"/>
  <c r="AE587" i="1" a="1"/>
  <c r="AE588" i="1" a="1"/>
  <c r="AE589" i="1" a="1"/>
  <c r="AE590" i="1" a="1"/>
  <c r="AE591" i="1" a="1"/>
  <c r="AE592" i="1" a="1"/>
  <c r="AE593" i="1" a="1"/>
  <c r="AE594" i="1" a="1"/>
  <c r="AE595" i="1" a="1"/>
  <c r="AE596" i="1" a="1"/>
  <c r="AE597" i="1" a="1"/>
  <c r="AE598" i="1" a="1"/>
  <c r="AE599" i="1" a="1"/>
  <c r="AE600" i="1" a="1"/>
  <c r="AE601" i="1" a="1"/>
  <c r="AE602" i="1" a="1"/>
  <c r="AE603" i="1" a="1"/>
  <c r="AE604" i="1" a="1"/>
  <c r="AE605" i="1" a="1"/>
  <c r="AE606" i="1" a="1"/>
  <c r="AE607" i="1" a="1"/>
  <c r="AE609" i="1" a="1"/>
  <c r="AE610" i="1" a="1"/>
  <c r="AE611" i="1" a="1"/>
  <c r="AE612" i="1" a="1"/>
  <c r="AE613" i="1" a="1"/>
  <c r="AE614" i="1" a="1"/>
  <c r="AE615" i="1" a="1"/>
  <c r="AE616" i="1" a="1"/>
  <c r="AE617" i="1" a="1"/>
  <c r="AE618" i="1" a="1"/>
  <c r="AE619" i="1" a="1"/>
  <c r="AE620" i="1" a="1"/>
  <c r="AE621" i="1" a="1"/>
  <c r="AE622" i="1" a="1"/>
  <c r="AE623" i="1" a="1"/>
  <c r="AE624" i="1" a="1"/>
  <c r="AE625" i="1" a="1"/>
  <c r="AE626" i="1" a="1"/>
  <c r="AE627" i="1" a="1"/>
  <c r="AE628" i="1" a="1"/>
  <c r="AE629" i="1" a="1"/>
  <c r="AE630" i="1" a="1"/>
  <c r="AE631" i="1" a="1"/>
  <c r="AE632" i="1" a="1"/>
  <c r="AE633" i="1" a="1"/>
  <c r="AE634" i="1" a="1"/>
  <c r="AE635" i="1" a="1"/>
  <c r="AE636" i="1" a="1"/>
  <c r="AE637" i="1" a="1"/>
  <c r="AE638" i="1" a="1"/>
  <c r="AE639" i="1" a="1"/>
  <c r="AE640" i="1" a="1"/>
  <c r="AE641" i="1" a="1"/>
  <c r="AE642" i="1" a="1"/>
  <c r="AE643" i="1" a="1"/>
  <c r="AE644" i="1" a="1"/>
  <c r="AE645" i="1" a="1"/>
  <c r="AE646" i="1" a="1"/>
  <c r="AE647" i="1" a="1"/>
  <c r="AE648" i="1" a="1"/>
  <c r="AE649" i="1" a="1"/>
  <c r="AE650" i="1" a="1"/>
  <c r="AE651" i="1" a="1"/>
  <c r="AE652" i="1" a="1"/>
  <c r="AE653" i="1" a="1"/>
  <c r="AE654" i="1" a="1"/>
  <c r="AE655" i="1" a="1"/>
  <c r="AE656" i="1" a="1"/>
  <c r="AE657" i="1" a="1"/>
  <c r="AE658" i="1" a="1"/>
  <c r="AE659" i="1" a="1"/>
  <c r="AE660" i="1" a="1"/>
  <c r="AE661" i="1" a="1"/>
  <c r="AE662" i="1" a="1"/>
  <c r="AE663" i="1" a="1"/>
  <c r="AE664" i="1" a="1"/>
  <c r="AE665" i="1" a="1"/>
  <c r="AE666" i="1" a="1"/>
  <c r="AE667" i="1" a="1"/>
  <c r="AE668" i="1" a="1"/>
  <c r="AE669" i="1" a="1"/>
  <c r="AE670" i="1" a="1"/>
  <c r="AE671" i="1" a="1"/>
  <c r="AE672" i="1" a="1"/>
  <c r="AE673" i="1" a="1"/>
  <c r="AE674" i="1" a="1"/>
  <c r="AE675" i="1" a="1"/>
  <c r="AE676" i="1" a="1"/>
  <c r="AE677" i="1" a="1"/>
  <c r="AE678" i="1" a="1"/>
  <c r="AE679" i="1" a="1"/>
  <c r="AE680" i="1" a="1"/>
  <c r="AE681" i="1" a="1"/>
  <c r="AE682" i="1" a="1"/>
  <c r="AE683" i="1" a="1"/>
  <c r="AE684" i="1" a="1"/>
  <c r="AE685" i="1" a="1"/>
  <c r="AE686" i="1" a="1"/>
  <c r="AE687" i="1" a="1"/>
  <c r="AE688" i="1" a="1"/>
  <c r="AE689" i="1" a="1"/>
  <c r="AE690" i="1" a="1"/>
  <c r="AE691" i="1" a="1"/>
  <c r="AE692" i="1" a="1"/>
  <c r="AE693" i="1" a="1"/>
  <c r="AE694" i="1" a="1"/>
  <c r="AE695" i="1" a="1"/>
  <c r="AE696" i="1" a="1"/>
  <c r="AE697" i="1" a="1"/>
  <c r="AE698" i="1" a="1"/>
  <c r="AE699" i="1" a="1"/>
  <c r="AE700" i="1" a="1"/>
  <c r="AE701" i="1" a="1"/>
  <c r="AE702" i="1" a="1"/>
  <c r="AE703" i="1" a="1"/>
  <c r="AE704" i="1" a="1"/>
  <c r="AE705" i="1" a="1"/>
  <c r="AE706" i="1" a="1"/>
  <c r="AE707" i="1" a="1"/>
  <c r="AE708" i="1" a="1"/>
  <c r="AE709" i="1" a="1"/>
  <c r="AE710" i="1" a="1"/>
  <c r="AE711" i="1" a="1"/>
  <c r="AE712" i="1" a="1"/>
  <c r="AE713" i="1" a="1"/>
  <c r="AE714" i="1" a="1"/>
  <c r="AE715" i="1" a="1"/>
  <c r="AE716" i="1" a="1"/>
  <c r="AE717" i="1" a="1"/>
  <c r="AE718" i="1" a="1"/>
  <c r="AE719" i="1" a="1"/>
  <c r="AE720" i="1" a="1"/>
  <c r="AE721" i="1" a="1"/>
  <c r="AE722" i="1" a="1"/>
  <c r="AE723" i="1" a="1"/>
  <c r="AE724" i="1" a="1"/>
  <c r="AE725" i="1" a="1"/>
  <c r="AE726" i="1" a="1"/>
  <c r="AE727" i="1" a="1"/>
  <c r="AE728" i="1" a="1"/>
  <c r="AE729" i="1" a="1"/>
  <c r="AE730" i="1" a="1"/>
  <c r="AE731" i="1" a="1"/>
  <c r="AE732" i="1" a="1"/>
  <c r="AE733" i="1" a="1"/>
  <c r="AE734" i="1" a="1"/>
  <c r="AE735" i="1" a="1"/>
  <c r="AE736" i="1" a="1"/>
  <c r="AE737" i="1" a="1"/>
  <c r="AE738" i="1" a="1"/>
  <c r="AE739" i="1" a="1"/>
  <c r="AE740" i="1" a="1"/>
  <c r="AE741" i="1" a="1"/>
  <c r="AE742" i="1" a="1"/>
  <c r="AE743" i="1" a="1"/>
  <c r="AE744" i="1" a="1"/>
  <c r="AE745" i="1" a="1"/>
  <c r="AE746" i="1" a="1"/>
  <c r="AE747" i="1" a="1"/>
  <c r="AE748" i="1" a="1"/>
  <c r="AE749" i="1" a="1"/>
  <c r="AE750" i="1" a="1"/>
  <c r="AE751" i="1" a="1"/>
  <c r="AE752" i="1" a="1"/>
  <c r="AE753" i="1" a="1"/>
  <c r="AE754" i="1" a="1"/>
  <c r="AE755" i="1" a="1"/>
  <c r="AE756" i="1" a="1"/>
  <c r="AE757" i="1" a="1"/>
  <c r="AE758" i="1" a="1"/>
  <c r="AE759" i="1" a="1"/>
  <c r="AE760" i="1" a="1"/>
  <c r="AE761" i="1" a="1"/>
  <c r="AE762" i="1" a="1"/>
  <c r="AE763" i="1" a="1"/>
  <c r="AE764" i="1" a="1"/>
  <c r="AE765" i="1" a="1"/>
  <c r="AE766" i="1" a="1"/>
  <c r="AE767" i="1" a="1"/>
  <c r="AE768" i="1" a="1"/>
  <c r="AE769" i="1" a="1"/>
  <c r="AE770" i="1" a="1"/>
  <c r="AE771" i="1" a="1"/>
  <c r="AE772" i="1" a="1"/>
  <c r="AE773" i="1" a="1"/>
  <c r="AE774" i="1" a="1"/>
  <c r="AE775" i="1" a="1"/>
  <c r="AE776" i="1" a="1"/>
  <c r="AE777" i="1" a="1"/>
  <c r="AE778" i="1" a="1"/>
  <c r="AE779" i="1" a="1"/>
  <c r="AE780" i="1" a="1"/>
  <c r="AE781" i="1" a="1"/>
  <c r="AE782" i="1" a="1"/>
  <c r="AE783" i="1" a="1"/>
  <c r="AE784" i="1" a="1"/>
  <c r="AE785" i="1" a="1"/>
  <c r="AE786" i="1" a="1"/>
  <c r="AE787" i="1" a="1"/>
  <c r="AE788" i="1" a="1"/>
  <c r="AE789" i="1" a="1"/>
  <c r="AE790" i="1" a="1"/>
  <c r="AE791" i="1" a="1"/>
  <c r="AE792" i="1" a="1"/>
  <c r="AE793" i="1" a="1"/>
  <c r="AE794" i="1" a="1"/>
  <c r="AE795" i="1" a="1"/>
  <c r="AE796" i="1" a="1"/>
  <c r="AE797" i="1" a="1"/>
  <c r="AE798" i="1" a="1"/>
  <c r="AE799" i="1" a="1"/>
  <c r="AE800" i="1" a="1"/>
  <c r="AE801" i="1" a="1"/>
  <c r="AE802" i="1" a="1"/>
  <c r="AE803" i="1" a="1"/>
  <c r="AE804" i="1" a="1"/>
  <c r="AE805" i="1" a="1"/>
  <c r="AE806" i="1" a="1"/>
  <c r="AE807" i="1" a="1"/>
  <c r="AE808" i="1" a="1"/>
  <c r="AE809" i="1" a="1"/>
  <c r="AE810" i="1" a="1"/>
  <c r="AE811" i="1" a="1"/>
  <c r="AE812" i="1" a="1"/>
  <c r="AE813" i="1" a="1"/>
  <c r="AE814" i="1" a="1"/>
  <c r="AE815" i="1" a="1"/>
  <c r="AE816" i="1" a="1"/>
  <c r="AE817" i="1" a="1"/>
  <c r="AE818" i="1" a="1"/>
  <c r="AE819" i="1" a="1"/>
  <c r="AE820" i="1" a="1"/>
  <c r="AE821" i="1" a="1"/>
  <c r="AE822" i="1" a="1"/>
  <c r="AE823" i="1" a="1"/>
  <c r="AE824" i="1" a="1"/>
  <c r="AE825" i="1" a="1"/>
  <c r="AE826" i="1" a="1"/>
  <c r="AE827" i="1" a="1"/>
  <c r="AE828" i="1" a="1"/>
  <c r="AE829" i="1" a="1"/>
  <c r="AE830" i="1" a="1"/>
  <c r="AE831" i="1" a="1"/>
  <c r="AE832" i="1" a="1"/>
  <c r="AE833" i="1" a="1"/>
  <c r="AE834" i="1" a="1"/>
  <c r="AE835" i="1" a="1"/>
  <c r="AE836" i="1" a="1"/>
  <c r="AE837" i="1" a="1"/>
  <c r="AE838" i="1" a="1"/>
  <c r="AE839" i="1" a="1"/>
  <c r="AE840" i="1" a="1"/>
  <c r="AE841" i="1" a="1"/>
  <c r="AE842" i="1" a="1"/>
  <c r="AE843" i="1" a="1"/>
  <c r="AE844" i="1" a="1"/>
  <c r="AE845" i="1" a="1"/>
  <c r="AE846" i="1" a="1"/>
  <c r="AE847" i="1" a="1"/>
  <c r="AE848" i="1" a="1"/>
  <c r="AE849" i="1" a="1"/>
  <c r="AE850" i="1" a="1"/>
  <c r="AE851" i="1" a="1"/>
  <c r="AE852" i="1" a="1"/>
  <c r="AE853" i="1" a="1"/>
  <c r="AE854" i="1" a="1"/>
  <c r="AE855" i="1" a="1"/>
  <c r="AE856" i="1" a="1"/>
  <c r="AE857" i="1" a="1"/>
  <c r="AE858" i="1" a="1"/>
  <c r="AE859" i="1" a="1"/>
  <c r="AE860" i="1" a="1"/>
  <c r="AE861" i="1" a="1"/>
  <c r="AE862" i="1" a="1"/>
  <c r="AE863" i="1" a="1"/>
  <c r="AE864" i="1" a="1"/>
  <c r="AE865" i="1" a="1"/>
  <c r="AE866" i="1" a="1"/>
  <c r="AE867" i="1" a="1"/>
  <c r="AE868" i="1" a="1"/>
  <c r="AE869" i="1" a="1"/>
  <c r="AE870" i="1" a="1"/>
  <c r="AE871" i="1" a="1"/>
  <c r="AE872" i="1" a="1"/>
  <c r="AE873" i="1" a="1"/>
  <c r="AE874" i="1" a="1"/>
  <c r="AE875" i="1" a="1"/>
  <c r="AE876" i="1" a="1"/>
  <c r="AE877" i="1" a="1"/>
  <c r="AE878" i="1" a="1"/>
  <c r="AE879" i="1" a="1"/>
  <c r="AE880" i="1" a="1"/>
  <c r="AE881" i="1" a="1"/>
  <c r="AE882" i="1" a="1"/>
  <c r="AE883" i="1" a="1"/>
  <c r="AE884" i="1" a="1"/>
  <c r="AE885" i="1" a="1"/>
  <c r="AE886" i="1" a="1"/>
  <c r="AE887" i="1" a="1"/>
  <c r="AE888" i="1" a="1"/>
  <c r="AE889" i="1" a="1"/>
  <c r="AE890" i="1" a="1"/>
  <c r="AE891" i="1" a="1"/>
  <c r="AE892" i="1" a="1"/>
  <c r="AE893" i="1" a="1"/>
  <c r="AE894" i="1" a="1"/>
  <c r="AE895" i="1" a="1"/>
  <c r="AE896" i="1" a="1"/>
  <c r="AE897" i="1" a="1"/>
  <c r="AE898" i="1" a="1"/>
  <c r="AE461" i="1"/>
  <c r="AE462" i="1"/>
  <c r="AE463" i="1"/>
  <c r="AE464" i="1"/>
  <c r="AE465" i="1"/>
  <c r="AE466" i="1"/>
  <c r="AE467" i="1"/>
  <c r="AE468" i="1"/>
  <c r="AE469" i="1"/>
  <c r="AE470" i="1"/>
  <c r="AE471" i="1"/>
  <c r="AE472" i="1"/>
  <c r="AE473" i="1"/>
  <c r="AE474" i="1"/>
  <c r="AE475" i="1"/>
  <c r="AE476" i="1"/>
  <c r="AE477" i="1"/>
  <c r="AE478" i="1"/>
  <c r="AE479" i="1"/>
  <c r="AE480" i="1"/>
  <c r="AE481" i="1"/>
  <c r="AE482" i="1"/>
  <c r="AE483" i="1"/>
  <c r="AE484" i="1"/>
  <c r="AE485" i="1"/>
  <c r="AE486" i="1"/>
  <c r="AE487" i="1"/>
  <c r="AE488" i="1"/>
  <c r="AE489" i="1"/>
  <c r="AE490" i="1"/>
  <c r="AE491" i="1"/>
  <c r="AE492" i="1"/>
  <c r="AE493" i="1"/>
  <c r="AE494" i="1"/>
  <c r="AE495" i="1"/>
  <c r="AE496" i="1"/>
  <c r="AE497" i="1"/>
  <c r="AE498" i="1"/>
  <c r="AE499" i="1"/>
  <c r="AE500" i="1"/>
  <c r="AE501" i="1"/>
  <c r="AE502" i="1"/>
  <c r="AE503" i="1"/>
  <c r="AE504" i="1"/>
  <c r="AE505" i="1"/>
  <c r="AE506" i="1"/>
  <c r="AE507" i="1"/>
  <c r="AE508" i="1"/>
  <c r="AE509" i="1"/>
  <c r="AE510" i="1"/>
  <c r="AE511" i="1"/>
  <c r="AE512" i="1"/>
  <c r="AE513" i="1"/>
  <c r="AE514" i="1"/>
  <c r="AE515" i="1"/>
  <c r="AE516" i="1"/>
  <c r="AE517" i="1"/>
  <c r="AE518" i="1"/>
  <c r="AE519" i="1"/>
  <c r="AE520" i="1"/>
  <c r="AE521" i="1"/>
  <c r="AE522" i="1"/>
  <c r="AE523" i="1"/>
  <c r="AE524" i="1"/>
  <c r="AE525" i="1"/>
  <c r="AE526" i="1"/>
  <c r="AE527" i="1"/>
  <c r="AE528" i="1"/>
  <c r="AE529" i="1"/>
  <c r="AE530" i="1"/>
  <c r="AE531" i="1"/>
  <c r="AE532" i="1"/>
  <c r="AE533" i="1"/>
  <c r="AE534" i="1"/>
  <c r="AE535" i="1"/>
  <c r="AE536" i="1"/>
  <c r="AE537" i="1"/>
  <c r="AE538" i="1"/>
  <c r="AE539" i="1"/>
  <c r="AE540" i="1"/>
  <c r="AE541" i="1"/>
  <c r="AE542" i="1"/>
  <c r="AE543" i="1"/>
  <c r="AE544" i="1"/>
  <c r="AE545" i="1"/>
  <c r="AE546" i="1"/>
  <c r="AE547" i="1"/>
  <c r="AE548" i="1"/>
  <c r="AE549" i="1"/>
  <c r="AE550" i="1"/>
  <c r="AE551" i="1"/>
  <c r="AE552" i="1"/>
  <c r="AE553" i="1"/>
  <c r="AE554" i="1"/>
  <c r="AE555" i="1"/>
  <c r="AE556" i="1"/>
  <c r="AE557" i="1"/>
  <c r="AE558" i="1"/>
  <c r="AE559" i="1"/>
  <c r="AE560" i="1"/>
  <c r="AE561" i="1"/>
  <c r="AE562" i="1"/>
  <c r="AE563" i="1"/>
  <c r="AE564" i="1"/>
  <c r="AE565" i="1"/>
  <c r="AE566" i="1"/>
  <c r="AE567" i="1"/>
  <c r="AE568" i="1"/>
  <c r="AE569" i="1"/>
  <c r="AE570" i="1"/>
  <c r="AE571" i="1"/>
  <c r="AE572" i="1"/>
  <c r="AE573" i="1"/>
  <c r="AE574" i="1"/>
  <c r="AE575" i="1"/>
  <c r="AE576" i="1"/>
  <c r="AE577" i="1"/>
  <c r="AE578" i="1"/>
  <c r="AE579" i="1"/>
  <c r="AE580" i="1"/>
  <c r="AE581" i="1"/>
  <c r="AE582" i="1"/>
  <c r="AE583" i="1"/>
  <c r="AE584" i="1"/>
  <c r="AE585" i="1"/>
  <c r="AE586" i="1"/>
  <c r="AE587" i="1"/>
  <c r="AE588" i="1"/>
  <c r="AE589" i="1"/>
  <c r="AE590" i="1"/>
  <c r="AE591" i="1"/>
  <c r="AE592" i="1"/>
  <c r="AE593" i="1"/>
  <c r="AE594" i="1"/>
  <c r="AE595" i="1"/>
  <c r="AE596" i="1"/>
  <c r="AE597" i="1"/>
  <c r="AE598" i="1"/>
  <c r="AE599" i="1"/>
  <c r="AE600" i="1"/>
  <c r="AE601" i="1"/>
  <c r="AE602" i="1"/>
  <c r="AE603" i="1"/>
  <c r="AE604" i="1"/>
  <c r="AE605" i="1"/>
  <c r="AE606" i="1"/>
  <c r="AE607" i="1"/>
  <c r="AE609" i="1"/>
  <c r="AE610" i="1"/>
  <c r="AE611" i="1"/>
  <c r="AE612" i="1"/>
  <c r="AE613" i="1"/>
  <c r="AE614" i="1"/>
  <c r="AE615" i="1"/>
  <c r="AE616" i="1"/>
  <c r="AE617" i="1"/>
  <c r="AE618" i="1"/>
  <c r="AE619" i="1"/>
  <c r="AE620" i="1"/>
  <c r="AE621" i="1"/>
  <c r="AE622" i="1"/>
  <c r="AE623" i="1"/>
  <c r="AE624" i="1"/>
  <c r="AE625" i="1"/>
  <c r="AE626" i="1"/>
  <c r="AE627" i="1"/>
  <c r="AE628" i="1"/>
  <c r="AE629" i="1"/>
  <c r="AE630" i="1"/>
  <c r="AE631" i="1"/>
  <c r="AE632" i="1"/>
  <c r="AE633" i="1"/>
  <c r="AE634" i="1"/>
  <c r="AE635" i="1"/>
  <c r="AE636" i="1"/>
  <c r="AE637" i="1"/>
  <c r="AE638" i="1"/>
  <c r="AE639" i="1"/>
  <c r="AE640" i="1"/>
  <c r="AE641" i="1"/>
  <c r="AE642" i="1"/>
  <c r="AE643" i="1"/>
  <c r="AE644" i="1"/>
  <c r="AE645" i="1"/>
  <c r="AE646" i="1"/>
  <c r="AE647" i="1"/>
  <c r="AE648" i="1"/>
  <c r="AE649" i="1"/>
  <c r="AE650" i="1"/>
  <c r="AE651" i="1"/>
  <c r="AE652" i="1"/>
  <c r="AE653" i="1"/>
  <c r="AE654" i="1"/>
  <c r="AE655" i="1"/>
  <c r="AE656" i="1"/>
  <c r="AE657" i="1"/>
  <c r="AE658" i="1"/>
  <c r="AE659" i="1"/>
  <c r="AE660" i="1"/>
  <c r="AE661" i="1"/>
  <c r="AE662" i="1"/>
  <c r="AE663" i="1"/>
  <c r="AE664" i="1"/>
  <c r="AE665" i="1"/>
  <c r="AE666" i="1"/>
  <c r="AE667" i="1"/>
  <c r="AE668" i="1"/>
  <c r="AE669" i="1"/>
  <c r="AE670" i="1"/>
  <c r="AE671" i="1"/>
  <c r="AE672" i="1"/>
  <c r="AE673" i="1"/>
  <c r="AE674" i="1"/>
  <c r="AE675" i="1"/>
  <c r="AE676" i="1"/>
  <c r="AE677" i="1"/>
  <c r="AE678" i="1"/>
  <c r="AE679" i="1"/>
  <c r="AE680" i="1"/>
  <c r="AE681" i="1"/>
  <c r="AE682" i="1"/>
  <c r="AE683" i="1"/>
  <c r="AE684" i="1"/>
  <c r="AE685" i="1"/>
  <c r="AE686" i="1"/>
  <c r="AE687" i="1"/>
  <c r="AE688" i="1"/>
  <c r="AE689" i="1"/>
  <c r="AE690" i="1"/>
  <c r="AE691" i="1"/>
  <c r="AE692" i="1"/>
  <c r="AE693" i="1"/>
  <c r="AE694" i="1"/>
  <c r="AE695" i="1"/>
  <c r="AE696" i="1"/>
  <c r="AE697" i="1"/>
  <c r="AE698" i="1"/>
  <c r="AE699" i="1"/>
  <c r="AE700" i="1"/>
  <c r="AE701" i="1"/>
  <c r="AE702" i="1"/>
  <c r="AE703" i="1"/>
  <c r="AE704" i="1"/>
  <c r="AE705" i="1"/>
  <c r="AE706" i="1"/>
  <c r="AE707" i="1"/>
  <c r="AE708" i="1"/>
  <c r="AE709" i="1"/>
  <c r="AE710" i="1"/>
  <c r="AE711" i="1"/>
  <c r="AE712" i="1"/>
  <c r="AE713" i="1"/>
  <c r="AE714" i="1"/>
  <c r="AE715" i="1"/>
  <c r="AE716" i="1"/>
  <c r="AE717" i="1"/>
  <c r="AE718" i="1"/>
  <c r="AE719" i="1"/>
  <c r="AE720" i="1"/>
  <c r="AE721" i="1"/>
  <c r="AE722" i="1"/>
  <c r="AE723" i="1"/>
  <c r="AE724" i="1"/>
  <c r="AE725" i="1"/>
  <c r="AE726" i="1"/>
  <c r="AE727" i="1"/>
  <c r="AE728" i="1"/>
  <c r="AE729" i="1"/>
  <c r="AE730" i="1"/>
  <c r="AE731" i="1"/>
  <c r="AE732" i="1"/>
  <c r="AE733" i="1"/>
  <c r="AE734" i="1"/>
  <c r="AE735" i="1"/>
  <c r="AE736" i="1"/>
  <c r="AE737" i="1"/>
  <c r="AE738" i="1"/>
  <c r="AE739" i="1"/>
  <c r="AE740" i="1"/>
  <c r="AE741" i="1"/>
  <c r="AE742" i="1"/>
  <c r="AE743" i="1"/>
  <c r="AE744" i="1"/>
  <c r="AE745" i="1"/>
  <c r="AE746" i="1"/>
  <c r="AE747" i="1"/>
  <c r="AE748" i="1"/>
  <c r="AE749" i="1"/>
  <c r="AE750" i="1"/>
  <c r="AE751" i="1"/>
  <c r="AE752" i="1"/>
  <c r="AE753" i="1"/>
  <c r="AE754" i="1"/>
  <c r="AE755" i="1"/>
  <c r="AE756" i="1"/>
  <c r="AE757" i="1"/>
  <c r="AE758" i="1"/>
  <c r="AE759" i="1"/>
  <c r="AE760" i="1"/>
  <c r="AE761" i="1"/>
  <c r="AE762" i="1"/>
  <c r="AE763" i="1"/>
  <c r="AE764" i="1"/>
  <c r="AE765" i="1"/>
  <c r="AE766" i="1"/>
  <c r="AE767" i="1"/>
  <c r="AE768" i="1"/>
  <c r="AE769" i="1"/>
  <c r="AE770" i="1"/>
  <c r="AE771" i="1"/>
  <c r="AE772" i="1"/>
  <c r="AE773" i="1"/>
  <c r="AE774" i="1"/>
  <c r="AE775" i="1"/>
  <c r="AE776" i="1"/>
  <c r="AE777" i="1"/>
  <c r="AE778" i="1"/>
  <c r="AE779" i="1"/>
  <c r="AE780" i="1"/>
  <c r="AE781" i="1"/>
  <c r="AE782" i="1"/>
  <c r="AE783" i="1"/>
  <c r="AE784" i="1"/>
  <c r="AE785" i="1"/>
  <c r="AE786" i="1"/>
  <c r="AE787" i="1"/>
  <c r="AE788" i="1"/>
  <c r="AE789" i="1"/>
  <c r="AE790" i="1"/>
  <c r="AE791" i="1"/>
  <c r="AE792" i="1"/>
  <c r="AE793" i="1"/>
  <c r="AE794" i="1"/>
  <c r="AE795" i="1"/>
  <c r="AE796" i="1"/>
  <c r="AE797" i="1"/>
  <c r="AE798" i="1"/>
  <c r="AE799" i="1"/>
  <c r="AE800" i="1"/>
  <c r="AE801" i="1"/>
  <c r="AE802" i="1"/>
  <c r="AE803" i="1"/>
  <c r="AE804" i="1"/>
  <c r="AE805" i="1"/>
  <c r="AE806" i="1"/>
  <c r="AE807" i="1"/>
  <c r="AE808" i="1"/>
  <c r="AE809" i="1"/>
  <c r="AE810" i="1"/>
  <c r="AE811" i="1"/>
  <c r="AE812" i="1"/>
  <c r="AE813" i="1"/>
  <c r="AE814" i="1"/>
  <c r="AE815" i="1"/>
  <c r="AE816" i="1"/>
  <c r="AE817" i="1"/>
  <c r="AE818" i="1"/>
  <c r="AE819" i="1"/>
  <c r="AE820" i="1"/>
  <c r="AE821" i="1"/>
  <c r="AE822" i="1"/>
  <c r="AE823" i="1"/>
  <c r="AE824" i="1"/>
  <c r="AE825" i="1"/>
  <c r="AE826" i="1"/>
  <c r="AE827" i="1"/>
  <c r="AE828" i="1"/>
  <c r="AE829" i="1"/>
  <c r="AE830" i="1"/>
  <c r="AE831" i="1"/>
  <c r="AE832" i="1"/>
  <c r="AE833" i="1"/>
  <c r="AE834" i="1"/>
  <c r="AE835" i="1"/>
  <c r="AE836" i="1"/>
  <c r="AE837" i="1"/>
  <c r="AE838" i="1"/>
  <c r="AE839" i="1"/>
  <c r="AE840" i="1"/>
  <c r="AE841" i="1"/>
  <c r="AE842" i="1"/>
  <c r="AE843" i="1"/>
  <c r="AE844" i="1"/>
  <c r="AE845" i="1"/>
  <c r="AE846" i="1"/>
  <c r="AE847" i="1"/>
  <c r="AE848" i="1"/>
  <c r="AE849" i="1"/>
  <c r="AE850" i="1"/>
  <c r="AE851" i="1"/>
  <c r="AE852" i="1"/>
  <c r="AE853" i="1"/>
  <c r="AE854" i="1"/>
  <c r="AE855" i="1"/>
  <c r="AE856" i="1"/>
  <c r="AE857" i="1"/>
  <c r="AE858" i="1"/>
  <c r="AE859" i="1"/>
  <c r="AE860" i="1"/>
  <c r="AE861" i="1"/>
  <c r="AE862" i="1"/>
  <c r="AE863" i="1"/>
  <c r="AE864" i="1"/>
  <c r="AE865" i="1"/>
  <c r="AE866" i="1"/>
  <c r="AE867" i="1"/>
  <c r="AE868" i="1"/>
  <c r="AE869" i="1"/>
  <c r="AE870" i="1"/>
  <c r="AE871" i="1"/>
  <c r="AE872" i="1"/>
  <c r="AE873" i="1"/>
  <c r="AE874" i="1"/>
  <c r="AE875" i="1"/>
  <c r="AE876" i="1"/>
  <c r="AE877" i="1"/>
  <c r="AE878" i="1"/>
  <c r="AE879" i="1"/>
  <c r="AE880" i="1"/>
  <c r="AE881" i="1"/>
  <c r="AE882" i="1"/>
  <c r="AE883" i="1"/>
  <c r="AE884" i="1"/>
  <c r="AE885" i="1"/>
  <c r="AE886" i="1"/>
  <c r="AE887" i="1"/>
  <c r="AE888" i="1"/>
  <c r="AE889" i="1"/>
  <c r="AE890" i="1"/>
  <c r="AE891" i="1"/>
  <c r="AE892" i="1"/>
  <c r="AE893" i="1"/>
  <c r="AE894" i="1"/>
  <c r="AE895" i="1"/>
  <c r="AE896" i="1"/>
  <c r="AE897" i="1"/>
  <c r="AE898" i="1"/>
  <c r="AD459" i="1" a="1"/>
  <c r="AD459" i="1"/>
  <c r="AD460" i="1" a="1"/>
  <c r="AD460" i="1"/>
  <c r="AD461" i="1" a="1"/>
  <c r="AD462" i="1" a="1"/>
  <c r="AD463" i="1" a="1"/>
  <c r="AD464" i="1" a="1"/>
  <c r="AD465" i="1" a="1"/>
  <c r="AD466" i="1" a="1"/>
  <c r="AD467" i="1" a="1"/>
  <c r="AD468" i="1" a="1"/>
  <c r="AD469" i="1" a="1"/>
  <c r="AD470" i="1" a="1"/>
  <c r="AD471" i="1" a="1"/>
  <c r="AD472" i="1" a="1"/>
  <c r="AD473" i="1" a="1"/>
  <c r="AD474" i="1" a="1"/>
  <c r="AD475" i="1" a="1"/>
  <c r="AD476" i="1" a="1"/>
  <c r="AD477" i="1" a="1"/>
  <c r="AD478" i="1" a="1"/>
  <c r="AD479" i="1" a="1"/>
  <c r="AD480" i="1" a="1"/>
  <c r="AD481" i="1" a="1"/>
  <c r="AD482" i="1" a="1"/>
  <c r="AD483" i="1" a="1"/>
  <c r="AD484" i="1" a="1"/>
  <c r="AD485" i="1" a="1"/>
  <c r="AD486" i="1" a="1"/>
  <c r="AD487" i="1" a="1"/>
  <c r="AD488" i="1" a="1"/>
  <c r="AD489" i="1" a="1"/>
  <c r="AD490" i="1" a="1"/>
  <c r="AD491" i="1" a="1"/>
  <c r="AD492" i="1" a="1"/>
  <c r="AD493" i="1" a="1"/>
  <c r="AD494" i="1" a="1"/>
  <c r="AD495" i="1" a="1"/>
  <c r="AD496" i="1" a="1"/>
  <c r="AD497" i="1" a="1"/>
  <c r="AD498" i="1" a="1"/>
  <c r="AD499" i="1" a="1"/>
  <c r="AD500" i="1" a="1"/>
  <c r="AD501" i="1" a="1"/>
  <c r="AD502" i="1" a="1"/>
  <c r="AD503" i="1" a="1"/>
  <c r="AD504" i="1" a="1"/>
  <c r="AD505" i="1" a="1"/>
  <c r="AD506" i="1" a="1"/>
  <c r="AD507" i="1" a="1"/>
  <c r="AD508" i="1" a="1"/>
  <c r="AD509" i="1" a="1"/>
  <c r="AD510" i="1" a="1"/>
  <c r="AD511" i="1" a="1"/>
  <c r="AD512" i="1" a="1"/>
  <c r="AD513" i="1" a="1"/>
  <c r="AD514" i="1" a="1"/>
  <c r="AD515" i="1" a="1"/>
  <c r="AD516" i="1" a="1"/>
  <c r="AD517" i="1" a="1"/>
  <c r="AD518" i="1" a="1"/>
  <c r="AD519" i="1" a="1"/>
  <c r="AD520" i="1" a="1"/>
  <c r="AD521" i="1" a="1"/>
  <c r="AD522" i="1" a="1"/>
  <c r="AD523" i="1" a="1"/>
  <c r="AD524" i="1" a="1"/>
  <c r="AD525" i="1" a="1"/>
  <c r="AD526" i="1" a="1"/>
  <c r="AD527" i="1" a="1"/>
  <c r="AD528" i="1" a="1"/>
  <c r="AD529" i="1" a="1"/>
  <c r="AD530" i="1" a="1"/>
  <c r="AD531" i="1" a="1"/>
  <c r="AD532" i="1" a="1"/>
  <c r="AD533" i="1" a="1"/>
  <c r="AD534" i="1" a="1"/>
  <c r="AD535" i="1" a="1"/>
  <c r="AD536" i="1" a="1"/>
  <c r="AD537" i="1" a="1"/>
  <c r="AD538" i="1" a="1"/>
  <c r="AD539" i="1" a="1"/>
  <c r="AD540" i="1" a="1"/>
  <c r="AD541" i="1" a="1"/>
  <c r="AD542" i="1" a="1"/>
  <c r="AD543" i="1" a="1"/>
  <c r="AD544" i="1" a="1"/>
  <c r="AD545" i="1" a="1"/>
  <c r="AD546" i="1" a="1"/>
  <c r="AD547" i="1" a="1"/>
  <c r="AD548" i="1" a="1"/>
  <c r="AD549" i="1" a="1"/>
  <c r="AD550" i="1" a="1"/>
  <c r="AD551" i="1" a="1"/>
  <c r="AD552" i="1" a="1"/>
  <c r="AD553" i="1" a="1"/>
  <c r="AD554" i="1" a="1"/>
  <c r="AD555" i="1" a="1"/>
  <c r="AD556" i="1" a="1"/>
  <c r="AD557" i="1" a="1"/>
  <c r="AD558" i="1" a="1"/>
  <c r="AD559" i="1" a="1"/>
  <c r="AD560" i="1" a="1"/>
  <c r="AD561" i="1" a="1"/>
  <c r="AD562" i="1" a="1"/>
  <c r="AD563" i="1" a="1"/>
  <c r="AD564" i="1" a="1"/>
  <c r="AD565" i="1" a="1"/>
  <c r="AD566" i="1" a="1"/>
  <c r="AD567" i="1" a="1"/>
  <c r="AD568" i="1" a="1"/>
  <c r="AD569" i="1" a="1"/>
  <c r="AD570" i="1" a="1"/>
  <c r="AD571" i="1" a="1"/>
  <c r="AD572" i="1" a="1"/>
  <c r="AD573" i="1" a="1"/>
  <c r="AD574" i="1" a="1"/>
  <c r="AD575" i="1" a="1"/>
  <c r="AD576" i="1" a="1"/>
  <c r="AD577" i="1" a="1"/>
  <c r="AD578" i="1" a="1"/>
  <c r="AD579" i="1" a="1"/>
  <c r="AD580" i="1" a="1"/>
  <c r="AD581" i="1" a="1"/>
  <c r="AD582" i="1" a="1"/>
  <c r="AD583" i="1" a="1"/>
  <c r="AD584" i="1" a="1"/>
  <c r="AD585" i="1" a="1"/>
  <c r="AD586" i="1" a="1"/>
  <c r="AD587" i="1" a="1"/>
  <c r="AD588" i="1" a="1"/>
  <c r="AD589" i="1" a="1"/>
  <c r="AD590" i="1" a="1"/>
  <c r="AD591" i="1" a="1"/>
  <c r="AD592" i="1" a="1"/>
  <c r="AD593" i="1" a="1"/>
  <c r="AD594" i="1" a="1"/>
  <c r="AD595" i="1" a="1"/>
  <c r="AD596" i="1" a="1"/>
  <c r="AD597" i="1" a="1"/>
  <c r="AD598" i="1" a="1"/>
  <c r="AD599" i="1" a="1"/>
  <c r="AD600" i="1" a="1"/>
  <c r="AD601" i="1" a="1"/>
  <c r="AD602" i="1" a="1"/>
  <c r="AD603" i="1" a="1"/>
  <c r="AD604" i="1" a="1"/>
  <c r="AD605" i="1" a="1"/>
  <c r="AD606" i="1" a="1"/>
  <c r="AD607" i="1" a="1"/>
  <c r="AD609" i="1" a="1"/>
  <c r="AD610" i="1" a="1"/>
  <c r="AD611" i="1" a="1"/>
  <c r="AD612" i="1" a="1"/>
  <c r="AD613" i="1" a="1"/>
  <c r="AD614" i="1" a="1"/>
  <c r="AD615" i="1" a="1"/>
  <c r="AD616" i="1" a="1"/>
  <c r="AD617" i="1" a="1"/>
  <c r="AD618" i="1" a="1"/>
  <c r="AD619" i="1" a="1"/>
  <c r="AD620" i="1" a="1"/>
  <c r="AD621" i="1" a="1"/>
  <c r="AD622" i="1" a="1"/>
  <c r="AD623" i="1" a="1"/>
  <c r="AD624" i="1" a="1"/>
  <c r="AD625" i="1" a="1"/>
  <c r="AD626" i="1" a="1"/>
  <c r="AD627" i="1" a="1"/>
  <c r="AD628" i="1" a="1"/>
  <c r="AD629" i="1" a="1"/>
  <c r="AD630" i="1" a="1"/>
  <c r="AD631" i="1" a="1"/>
  <c r="AD632" i="1" a="1"/>
  <c r="AD633" i="1" a="1"/>
  <c r="AD634" i="1" a="1"/>
  <c r="AD635" i="1" a="1"/>
  <c r="AD636" i="1" a="1"/>
  <c r="AD637" i="1" a="1"/>
  <c r="AD638" i="1" a="1"/>
  <c r="AD639" i="1" a="1"/>
  <c r="AD640" i="1" a="1"/>
  <c r="AD641" i="1" a="1"/>
  <c r="AD642" i="1" a="1"/>
  <c r="AD643" i="1" a="1"/>
  <c r="AD644" i="1" a="1"/>
  <c r="AD645" i="1" a="1"/>
  <c r="AD646" i="1" a="1"/>
  <c r="AD647" i="1" a="1"/>
  <c r="AD648" i="1" a="1"/>
  <c r="AD649" i="1" a="1"/>
  <c r="AD650" i="1" a="1"/>
  <c r="AD651" i="1" a="1"/>
  <c r="AD652" i="1" a="1"/>
  <c r="AD653" i="1" a="1"/>
  <c r="AD654" i="1" a="1"/>
  <c r="AD655" i="1" a="1"/>
  <c r="AD656" i="1" a="1"/>
  <c r="AD657" i="1" a="1"/>
  <c r="AD658" i="1" a="1"/>
  <c r="AD659" i="1" a="1"/>
  <c r="AD660" i="1" a="1"/>
  <c r="AD661" i="1" a="1"/>
  <c r="AD662" i="1" a="1"/>
  <c r="AD663" i="1" a="1"/>
  <c r="AD664" i="1" a="1"/>
  <c r="AD665" i="1" a="1"/>
  <c r="AD666" i="1" a="1"/>
  <c r="AD667" i="1" a="1"/>
  <c r="AD668" i="1" a="1"/>
  <c r="AD669" i="1" a="1"/>
  <c r="AD670" i="1" a="1"/>
  <c r="AD671" i="1" a="1"/>
  <c r="AD672" i="1" a="1"/>
  <c r="AD673" i="1" a="1"/>
  <c r="AD674" i="1" a="1"/>
  <c r="AD675" i="1" a="1"/>
  <c r="AD676" i="1" a="1"/>
  <c r="AD677" i="1" a="1"/>
  <c r="AD678" i="1" a="1"/>
  <c r="AD679" i="1" a="1"/>
  <c r="AD680" i="1" a="1"/>
  <c r="AD681" i="1" a="1"/>
  <c r="AD682" i="1" a="1"/>
  <c r="AD683" i="1" a="1"/>
  <c r="AD684" i="1" a="1"/>
  <c r="AD685" i="1" a="1"/>
  <c r="AD686" i="1" a="1"/>
  <c r="AD687" i="1" a="1"/>
  <c r="AD688" i="1" a="1"/>
  <c r="AD689" i="1" a="1"/>
  <c r="AD690" i="1" a="1"/>
  <c r="AD691" i="1" a="1"/>
  <c r="AD692" i="1" a="1"/>
  <c r="AD693" i="1" a="1"/>
  <c r="AD694" i="1" a="1"/>
  <c r="AD695" i="1" a="1"/>
  <c r="AD696" i="1" a="1"/>
  <c r="AD697" i="1" a="1"/>
  <c r="AD698" i="1" a="1"/>
  <c r="AD699" i="1" a="1"/>
  <c r="AD700" i="1" a="1"/>
  <c r="AD701" i="1" a="1"/>
  <c r="AD702" i="1" a="1"/>
  <c r="AD703" i="1" a="1"/>
  <c r="AD704" i="1" a="1"/>
  <c r="AD705" i="1" a="1"/>
  <c r="AD706" i="1" a="1"/>
  <c r="AD707" i="1" a="1"/>
  <c r="AD708" i="1" a="1"/>
  <c r="AD709" i="1" a="1"/>
  <c r="AD710" i="1" a="1"/>
  <c r="AD711" i="1" a="1"/>
  <c r="AD712" i="1" a="1"/>
  <c r="AD713" i="1" a="1"/>
  <c r="AD714" i="1" a="1"/>
  <c r="AD715" i="1" a="1"/>
  <c r="AD716" i="1" a="1"/>
  <c r="AD717" i="1" a="1"/>
  <c r="AD718" i="1" a="1"/>
  <c r="AD719" i="1" a="1"/>
  <c r="AD720" i="1" a="1"/>
  <c r="AD721" i="1" a="1"/>
  <c r="AD722" i="1" a="1"/>
  <c r="AD723" i="1" a="1"/>
  <c r="AD724" i="1" a="1"/>
  <c r="AD725" i="1" a="1"/>
  <c r="AD726" i="1" a="1"/>
  <c r="AD727" i="1" a="1"/>
  <c r="AD728" i="1" a="1"/>
  <c r="AD729" i="1" a="1"/>
  <c r="AD730" i="1" a="1"/>
  <c r="AD731" i="1" a="1"/>
  <c r="AD732" i="1" a="1"/>
  <c r="AD733" i="1" a="1"/>
  <c r="AD734" i="1" a="1"/>
  <c r="AD735" i="1" a="1"/>
  <c r="AD736" i="1" a="1"/>
  <c r="AD737" i="1" a="1"/>
  <c r="AD738" i="1" a="1"/>
  <c r="AD739" i="1" a="1"/>
  <c r="AD740" i="1" a="1"/>
  <c r="AD741" i="1" a="1"/>
  <c r="AD742" i="1" a="1"/>
  <c r="AD743" i="1" a="1"/>
  <c r="AD744" i="1" a="1"/>
  <c r="AD745" i="1" a="1"/>
  <c r="AD746" i="1" a="1"/>
  <c r="AD747" i="1" a="1"/>
  <c r="AD748" i="1" a="1"/>
  <c r="AD749" i="1" a="1"/>
  <c r="AD750" i="1" a="1"/>
  <c r="AD751" i="1" a="1"/>
  <c r="AD752" i="1" a="1"/>
  <c r="AD753" i="1" a="1"/>
  <c r="AD754" i="1" a="1"/>
  <c r="AD755" i="1" a="1"/>
  <c r="AD756" i="1" a="1"/>
  <c r="AD757" i="1" a="1"/>
  <c r="AD758" i="1" a="1"/>
  <c r="AD759" i="1" a="1"/>
  <c r="AD760" i="1" a="1"/>
  <c r="AD761" i="1" a="1"/>
  <c r="AD762" i="1" a="1"/>
  <c r="AD763" i="1" a="1"/>
  <c r="AD764" i="1" a="1"/>
  <c r="AD765" i="1" a="1"/>
  <c r="AD766" i="1" a="1"/>
  <c r="AD767" i="1" a="1"/>
  <c r="AD768" i="1" a="1"/>
  <c r="AD769" i="1" a="1"/>
  <c r="AD770" i="1" a="1"/>
  <c r="AD771" i="1" a="1"/>
  <c r="AD772" i="1" a="1"/>
  <c r="AD773" i="1" a="1"/>
  <c r="AD774" i="1" a="1"/>
  <c r="AD775" i="1" a="1"/>
  <c r="AD776" i="1" a="1"/>
  <c r="AD777" i="1" a="1"/>
  <c r="AD778" i="1" a="1"/>
  <c r="AD779" i="1" a="1"/>
  <c r="AD780" i="1" a="1"/>
  <c r="AD781" i="1" a="1"/>
  <c r="AD782" i="1" a="1"/>
  <c r="AD783" i="1" a="1"/>
  <c r="AD784" i="1" a="1"/>
  <c r="AD785" i="1" a="1"/>
  <c r="AD786" i="1" a="1"/>
  <c r="AD787" i="1" a="1"/>
  <c r="AD788" i="1" a="1"/>
  <c r="AD789" i="1" a="1"/>
  <c r="AD790" i="1" a="1"/>
  <c r="AD791" i="1" a="1"/>
  <c r="AD792" i="1" a="1"/>
  <c r="AD793" i="1" a="1"/>
  <c r="AD794" i="1" a="1"/>
  <c r="AD795" i="1" a="1"/>
  <c r="AD796" i="1" a="1"/>
  <c r="AD797" i="1" a="1"/>
  <c r="AD798" i="1" a="1"/>
  <c r="AD799" i="1" a="1"/>
  <c r="AD800" i="1" a="1"/>
  <c r="AD801" i="1" a="1"/>
  <c r="AD802" i="1" a="1"/>
  <c r="AD803" i="1" a="1"/>
  <c r="AD804" i="1" a="1"/>
  <c r="AD805" i="1" a="1"/>
  <c r="AD806" i="1" a="1"/>
  <c r="AD807" i="1" a="1"/>
  <c r="AD808" i="1" a="1"/>
  <c r="AD809" i="1" a="1"/>
  <c r="AD810" i="1" a="1"/>
  <c r="AD811" i="1" a="1"/>
  <c r="AD812" i="1" a="1"/>
  <c r="AD813" i="1" a="1"/>
  <c r="AD814" i="1" a="1"/>
  <c r="AD815" i="1" a="1"/>
  <c r="AD816" i="1" a="1"/>
  <c r="AD817" i="1" a="1"/>
  <c r="AD818" i="1" a="1"/>
  <c r="AD819" i="1" a="1"/>
  <c r="AD820" i="1" a="1"/>
  <c r="AD821" i="1" a="1"/>
  <c r="AD822" i="1" a="1"/>
  <c r="AD823" i="1" a="1"/>
  <c r="AD824" i="1" a="1"/>
  <c r="AD825" i="1" a="1"/>
  <c r="AD826" i="1" a="1"/>
  <c r="AD827" i="1" a="1"/>
  <c r="AD828" i="1" a="1"/>
  <c r="AD829" i="1" a="1"/>
  <c r="AD830" i="1" a="1"/>
  <c r="AD831" i="1" a="1"/>
  <c r="AD832" i="1" a="1"/>
  <c r="AD833" i="1" a="1"/>
  <c r="AD834" i="1" a="1"/>
  <c r="AD835" i="1" a="1"/>
  <c r="AD836" i="1" a="1"/>
  <c r="AD837" i="1" a="1"/>
  <c r="AD838" i="1" a="1"/>
  <c r="AD839" i="1" a="1"/>
  <c r="AD840" i="1" a="1"/>
  <c r="AD841" i="1" a="1"/>
  <c r="AD842" i="1" a="1"/>
  <c r="AD843" i="1" a="1"/>
  <c r="AD844" i="1" a="1"/>
  <c r="AD845" i="1" a="1"/>
  <c r="AD846" i="1" a="1"/>
  <c r="AD847" i="1" a="1"/>
  <c r="AD848" i="1" a="1"/>
  <c r="AD849" i="1" a="1"/>
  <c r="AD850" i="1" a="1"/>
  <c r="AD851" i="1" a="1"/>
  <c r="AD852" i="1" a="1"/>
  <c r="AD853" i="1" a="1"/>
  <c r="AD854" i="1" a="1"/>
  <c r="AD855" i="1" a="1"/>
  <c r="AD856" i="1" a="1"/>
  <c r="AD857" i="1" a="1"/>
  <c r="AD858" i="1" a="1"/>
  <c r="AD859" i="1" a="1"/>
  <c r="AD860" i="1" a="1"/>
  <c r="AD861" i="1" a="1"/>
  <c r="AD862" i="1" a="1"/>
  <c r="AD863" i="1" a="1"/>
  <c r="AD864" i="1" a="1"/>
  <c r="AD865" i="1" a="1"/>
  <c r="AD866" i="1" a="1"/>
  <c r="AD867" i="1" a="1"/>
  <c r="AD868" i="1" a="1"/>
  <c r="AD869" i="1" a="1"/>
  <c r="AD870" i="1" a="1"/>
  <c r="AD871" i="1" a="1"/>
  <c r="AD872" i="1" a="1"/>
  <c r="AD873" i="1" a="1"/>
  <c r="AD874" i="1" a="1"/>
  <c r="AD875" i="1" a="1"/>
  <c r="AD876" i="1" a="1"/>
  <c r="AD877" i="1" a="1"/>
  <c r="AD878" i="1" a="1"/>
  <c r="AD879" i="1" a="1"/>
  <c r="AD880" i="1" a="1"/>
  <c r="AD881" i="1" a="1"/>
  <c r="AD882" i="1" a="1"/>
  <c r="AD883" i="1" a="1"/>
  <c r="AD884" i="1" a="1"/>
  <c r="AD885" i="1" a="1"/>
  <c r="AD886" i="1" a="1"/>
  <c r="AD887" i="1" a="1"/>
  <c r="AD888" i="1" a="1"/>
  <c r="AD889" i="1" a="1"/>
  <c r="AD890" i="1" a="1"/>
  <c r="AD891" i="1" a="1"/>
  <c r="AD892" i="1" a="1"/>
  <c r="AD893" i="1" a="1"/>
  <c r="AD894" i="1" a="1"/>
  <c r="AD895" i="1" a="1"/>
  <c r="AD896" i="1" a="1"/>
  <c r="AD897" i="1" a="1"/>
  <c r="AD898" i="1" a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B459" i="1" a="1"/>
  <c r="AB459" i="1"/>
  <c r="AB460" i="1" a="1"/>
  <c r="AB460" i="1"/>
  <c r="AB461" i="1" a="1"/>
  <c r="AB462" i="1" a="1"/>
  <c r="AB463" i="1" a="1"/>
  <c r="AB464" i="1" a="1"/>
  <c r="AB465" i="1" a="1"/>
  <c r="AB466" i="1" a="1"/>
  <c r="AB467" i="1" a="1"/>
  <c r="AB468" i="1" a="1"/>
  <c r="AB469" i="1" a="1"/>
  <c r="AB470" i="1" a="1"/>
  <c r="AB471" i="1" a="1"/>
  <c r="AB472" i="1" a="1"/>
  <c r="AB473" i="1" a="1"/>
  <c r="AB474" i="1" a="1"/>
  <c r="AB475" i="1" a="1"/>
  <c r="AB476" i="1" a="1"/>
  <c r="AB477" i="1" a="1"/>
  <c r="AB478" i="1" a="1"/>
  <c r="AB479" i="1" a="1"/>
  <c r="AB480" i="1" a="1"/>
  <c r="AB481" i="1" a="1"/>
  <c r="AB482" i="1" a="1"/>
  <c r="AB483" i="1" a="1"/>
  <c r="AB484" i="1" a="1"/>
  <c r="AB485" i="1" a="1"/>
  <c r="AB486" i="1" a="1"/>
  <c r="AB487" i="1" a="1"/>
  <c r="AB488" i="1" a="1"/>
  <c r="AB489" i="1" a="1"/>
  <c r="AB490" i="1" a="1"/>
  <c r="AB491" i="1" a="1"/>
  <c r="AB492" i="1" a="1"/>
  <c r="AB493" i="1" a="1"/>
  <c r="AB494" i="1" a="1"/>
  <c r="AB495" i="1" a="1"/>
  <c r="AB496" i="1" a="1"/>
  <c r="AB497" i="1" a="1"/>
  <c r="AB498" i="1" a="1"/>
  <c r="AB499" i="1" a="1"/>
  <c r="AB500" i="1" a="1"/>
  <c r="AB501" i="1" a="1"/>
  <c r="AB502" i="1" a="1"/>
  <c r="AB503" i="1" a="1"/>
  <c r="AB504" i="1" a="1"/>
  <c r="AB505" i="1" a="1"/>
  <c r="AB506" i="1" a="1"/>
  <c r="AB507" i="1" a="1"/>
  <c r="AB508" i="1" a="1"/>
  <c r="AB509" i="1" a="1"/>
  <c r="AB510" i="1" a="1"/>
  <c r="AB511" i="1" a="1"/>
  <c r="AB512" i="1" a="1"/>
  <c r="AB513" i="1" a="1"/>
  <c r="AB514" i="1" a="1"/>
  <c r="AB515" i="1" a="1"/>
  <c r="AB516" i="1" a="1"/>
  <c r="AB517" i="1" a="1"/>
  <c r="AB518" i="1" a="1"/>
  <c r="AB519" i="1" a="1"/>
  <c r="AB520" i="1" a="1"/>
  <c r="AB521" i="1" a="1"/>
  <c r="AB522" i="1" a="1"/>
  <c r="AB523" i="1" a="1"/>
  <c r="AB524" i="1" a="1"/>
  <c r="AB525" i="1" a="1"/>
  <c r="AB526" i="1" a="1"/>
  <c r="AB527" i="1" a="1"/>
  <c r="AB528" i="1" a="1"/>
  <c r="AB529" i="1" a="1"/>
  <c r="AB530" i="1" a="1"/>
  <c r="AB531" i="1" a="1"/>
  <c r="AB532" i="1" a="1"/>
  <c r="AB533" i="1" a="1"/>
  <c r="AB534" i="1" a="1"/>
  <c r="AB535" i="1" a="1"/>
  <c r="AB536" i="1" a="1"/>
  <c r="AB537" i="1" a="1"/>
  <c r="AB538" i="1" a="1"/>
  <c r="AB539" i="1" a="1"/>
  <c r="AB540" i="1" a="1"/>
  <c r="AB541" i="1" a="1"/>
  <c r="AB542" i="1" a="1"/>
  <c r="AB543" i="1" a="1"/>
  <c r="AB544" i="1" a="1"/>
  <c r="AB545" i="1" a="1"/>
  <c r="AB546" i="1" a="1"/>
  <c r="AB547" i="1" a="1"/>
  <c r="AB548" i="1" a="1"/>
  <c r="AB549" i="1" a="1"/>
  <c r="AB550" i="1" a="1"/>
  <c r="AB551" i="1" a="1"/>
  <c r="AB552" i="1" a="1"/>
  <c r="AB553" i="1" a="1"/>
  <c r="AB554" i="1" a="1"/>
  <c r="AB555" i="1" a="1"/>
  <c r="AB556" i="1" a="1"/>
  <c r="AB557" i="1" a="1"/>
  <c r="AB558" i="1" a="1"/>
  <c r="AB559" i="1" a="1"/>
  <c r="AB560" i="1" a="1"/>
  <c r="AB561" i="1" a="1"/>
  <c r="AB562" i="1" a="1"/>
  <c r="AB563" i="1" a="1"/>
  <c r="AB564" i="1" a="1"/>
  <c r="AB565" i="1" a="1"/>
  <c r="AB566" i="1" a="1"/>
  <c r="AB567" i="1" a="1"/>
  <c r="AB568" i="1" a="1"/>
  <c r="AB569" i="1" a="1"/>
  <c r="AB570" i="1" a="1"/>
  <c r="AB571" i="1" a="1"/>
  <c r="AB572" i="1" a="1"/>
  <c r="AB573" i="1" a="1"/>
  <c r="AB574" i="1" a="1"/>
  <c r="AB575" i="1" a="1"/>
  <c r="AB576" i="1" a="1"/>
  <c r="AB577" i="1" a="1"/>
  <c r="AB578" i="1" a="1"/>
  <c r="AB579" i="1" a="1"/>
  <c r="AB580" i="1" a="1"/>
  <c r="AB581" i="1" a="1"/>
  <c r="AB582" i="1" a="1"/>
  <c r="AB583" i="1" a="1"/>
  <c r="AB584" i="1" a="1"/>
  <c r="AB585" i="1" a="1"/>
  <c r="AB586" i="1" a="1"/>
  <c r="AB587" i="1" a="1"/>
  <c r="AB588" i="1" a="1"/>
  <c r="AB589" i="1" a="1"/>
  <c r="AB590" i="1" a="1"/>
  <c r="AB591" i="1" a="1"/>
  <c r="AB592" i="1" a="1"/>
  <c r="AB593" i="1" a="1"/>
  <c r="AB594" i="1" a="1"/>
  <c r="AB595" i="1" a="1"/>
  <c r="AB596" i="1" a="1"/>
  <c r="AB597" i="1" a="1"/>
  <c r="AB598" i="1" a="1"/>
  <c r="AB599" i="1" a="1"/>
  <c r="AB600" i="1" a="1"/>
  <c r="AB601" i="1" a="1"/>
  <c r="AB602" i="1" a="1"/>
  <c r="AB603" i="1" a="1"/>
  <c r="AB604" i="1" a="1"/>
  <c r="AB605" i="1" a="1"/>
  <c r="AB606" i="1" a="1"/>
  <c r="AB607" i="1" a="1"/>
  <c r="AB609" i="1" a="1"/>
  <c r="AB610" i="1" a="1"/>
  <c r="AB611" i="1" a="1"/>
  <c r="AB612" i="1" a="1"/>
  <c r="AB613" i="1" a="1"/>
  <c r="AB614" i="1" a="1"/>
  <c r="AB615" i="1" a="1"/>
  <c r="AB616" i="1" a="1"/>
  <c r="AB617" i="1" a="1"/>
  <c r="AB618" i="1" a="1"/>
  <c r="AB619" i="1" a="1"/>
  <c r="AB620" i="1" a="1"/>
  <c r="AB621" i="1" a="1"/>
  <c r="AB622" i="1" a="1"/>
  <c r="AB623" i="1" a="1"/>
  <c r="AB624" i="1" a="1"/>
  <c r="AB625" i="1" a="1"/>
  <c r="AB626" i="1" a="1"/>
  <c r="AB627" i="1" a="1"/>
  <c r="AB628" i="1" a="1"/>
  <c r="AB629" i="1" a="1"/>
  <c r="AB630" i="1" a="1"/>
  <c r="AB631" i="1" a="1"/>
  <c r="AB632" i="1" a="1"/>
  <c r="AB633" i="1" a="1"/>
  <c r="AB634" i="1" a="1"/>
  <c r="AB635" i="1" a="1"/>
  <c r="AB636" i="1" a="1"/>
  <c r="AB637" i="1" a="1"/>
  <c r="AB638" i="1" a="1"/>
  <c r="AB639" i="1" a="1"/>
  <c r="AB640" i="1" a="1"/>
  <c r="AB641" i="1" a="1"/>
  <c r="AB642" i="1" a="1"/>
  <c r="AB643" i="1" a="1"/>
  <c r="AB644" i="1" a="1"/>
  <c r="AB645" i="1" a="1"/>
  <c r="AB646" i="1" a="1"/>
  <c r="AB647" i="1" a="1"/>
  <c r="AB648" i="1" a="1"/>
  <c r="AB649" i="1" a="1"/>
  <c r="AB650" i="1" a="1"/>
  <c r="AB651" i="1" a="1"/>
  <c r="AB652" i="1" a="1"/>
  <c r="AB653" i="1" a="1"/>
  <c r="AB654" i="1" a="1"/>
  <c r="AB655" i="1" a="1"/>
  <c r="AB656" i="1" a="1"/>
  <c r="AB657" i="1" a="1"/>
  <c r="AB658" i="1" a="1"/>
  <c r="AB659" i="1" a="1"/>
  <c r="AB660" i="1" a="1"/>
  <c r="AB661" i="1" a="1"/>
  <c r="AB662" i="1" a="1"/>
  <c r="AB663" i="1" a="1"/>
  <c r="AB664" i="1" a="1"/>
  <c r="AB665" i="1" a="1"/>
  <c r="AB666" i="1" a="1"/>
  <c r="AB667" i="1" a="1"/>
  <c r="AB668" i="1" a="1"/>
  <c r="AB669" i="1" a="1"/>
  <c r="AB670" i="1" a="1"/>
  <c r="AB671" i="1" a="1"/>
  <c r="AB672" i="1" a="1"/>
  <c r="AB673" i="1" a="1"/>
  <c r="AB674" i="1" a="1"/>
  <c r="AB675" i="1" a="1"/>
  <c r="AB676" i="1" a="1"/>
  <c r="AB677" i="1" a="1"/>
  <c r="AB678" i="1" a="1"/>
  <c r="AB679" i="1" a="1"/>
  <c r="AB680" i="1" a="1"/>
  <c r="AB681" i="1" a="1"/>
  <c r="AB682" i="1" a="1"/>
  <c r="AB683" i="1" a="1"/>
  <c r="AB684" i="1" a="1"/>
  <c r="AB685" i="1" a="1"/>
  <c r="AB686" i="1" a="1"/>
  <c r="AB687" i="1" a="1"/>
  <c r="AB688" i="1" a="1"/>
  <c r="AB689" i="1" a="1"/>
  <c r="AB690" i="1" a="1"/>
  <c r="AB691" i="1" a="1"/>
  <c r="AB692" i="1" a="1"/>
  <c r="AB693" i="1" a="1"/>
  <c r="AB694" i="1" a="1"/>
  <c r="AB695" i="1" a="1"/>
  <c r="AB696" i="1" a="1"/>
  <c r="AB697" i="1" a="1"/>
  <c r="AB698" i="1" a="1"/>
  <c r="AB699" i="1" a="1"/>
  <c r="AB700" i="1" a="1"/>
  <c r="AB701" i="1" a="1"/>
  <c r="AB702" i="1" a="1"/>
  <c r="AB703" i="1" a="1"/>
  <c r="AB704" i="1" a="1"/>
  <c r="AB705" i="1" a="1"/>
  <c r="AB706" i="1" a="1"/>
  <c r="AB707" i="1" a="1"/>
  <c r="AB708" i="1" a="1"/>
  <c r="AB709" i="1" a="1"/>
  <c r="AB710" i="1" a="1"/>
  <c r="AB711" i="1" a="1"/>
  <c r="AB712" i="1" a="1"/>
  <c r="AB713" i="1" a="1"/>
  <c r="AB714" i="1" a="1"/>
  <c r="AB715" i="1" a="1"/>
  <c r="AB716" i="1" a="1"/>
  <c r="AB717" i="1" a="1"/>
  <c r="AB718" i="1" a="1"/>
  <c r="AB719" i="1" a="1"/>
  <c r="AB720" i="1" a="1"/>
  <c r="AB721" i="1" a="1"/>
  <c r="AB722" i="1" a="1"/>
  <c r="AB723" i="1" a="1"/>
  <c r="AB724" i="1" a="1"/>
  <c r="AB725" i="1" a="1"/>
  <c r="AB726" i="1" a="1"/>
  <c r="AB727" i="1" a="1"/>
  <c r="AB728" i="1" a="1"/>
  <c r="AB729" i="1" a="1"/>
  <c r="AB730" i="1" a="1"/>
  <c r="AB731" i="1" a="1"/>
  <c r="AB732" i="1" a="1"/>
  <c r="AB733" i="1" a="1"/>
  <c r="AB734" i="1" a="1"/>
  <c r="AB735" i="1" a="1"/>
  <c r="AB736" i="1" a="1"/>
  <c r="AB737" i="1" a="1"/>
  <c r="AB738" i="1" a="1"/>
  <c r="AB739" i="1" a="1"/>
  <c r="AB740" i="1" a="1"/>
  <c r="AB741" i="1" a="1"/>
  <c r="AB742" i="1" a="1"/>
  <c r="AB743" i="1" a="1"/>
  <c r="AB744" i="1" a="1"/>
  <c r="AB745" i="1" a="1"/>
  <c r="AB746" i="1" a="1"/>
  <c r="AB747" i="1" a="1"/>
  <c r="AB748" i="1" a="1"/>
  <c r="AB749" i="1" a="1"/>
  <c r="AB750" i="1" a="1"/>
  <c r="AB751" i="1" a="1"/>
  <c r="AB752" i="1" a="1"/>
  <c r="AB753" i="1" a="1"/>
  <c r="AB754" i="1" a="1"/>
  <c r="AB755" i="1" a="1"/>
  <c r="AB756" i="1" a="1"/>
  <c r="AB757" i="1" a="1"/>
  <c r="AB758" i="1" a="1"/>
  <c r="AB759" i="1" a="1"/>
  <c r="AB760" i="1" a="1"/>
  <c r="AB761" i="1" a="1"/>
  <c r="AB762" i="1" a="1"/>
  <c r="AB763" i="1" a="1"/>
  <c r="AB764" i="1" a="1"/>
  <c r="AB765" i="1" a="1"/>
  <c r="AB766" i="1" a="1"/>
  <c r="AB767" i="1" a="1"/>
  <c r="AB768" i="1" a="1"/>
  <c r="AB769" i="1" a="1"/>
  <c r="AB770" i="1" a="1"/>
  <c r="AB771" i="1" a="1"/>
  <c r="AB772" i="1" a="1"/>
  <c r="AB773" i="1" a="1"/>
  <c r="AB774" i="1" a="1"/>
  <c r="AB775" i="1" a="1"/>
  <c r="AB776" i="1" a="1"/>
  <c r="AB777" i="1" a="1"/>
  <c r="AB778" i="1" a="1"/>
  <c r="AB779" i="1" a="1"/>
  <c r="AB780" i="1" a="1"/>
  <c r="AB781" i="1" a="1"/>
  <c r="AB782" i="1" a="1"/>
  <c r="AB783" i="1" a="1"/>
  <c r="AB784" i="1" a="1"/>
  <c r="AB785" i="1" a="1"/>
  <c r="AB786" i="1" a="1"/>
  <c r="AB787" i="1" a="1"/>
  <c r="AB788" i="1" a="1"/>
  <c r="AB789" i="1" a="1"/>
  <c r="AB790" i="1" a="1"/>
  <c r="AB791" i="1" a="1"/>
  <c r="AB792" i="1" a="1"/>
  <c r="AB793" i="1" a="1"/>
  <c r="AB794" i="1" a="1"/>
  <c r="AB795" i="1" a="1"/>
  <c r="AB796" i="1" a="1"/>
  <c r="AB797" i="1" a="1"/>
  <c r="AB798" i="1" a="1"/>
  <c r="AB799" i="1" a="1"/>
  <c r="AB800" i="1" a="1"/>
  <c r="AB801" i="1" a="1"/>
  <c r="AB802" i="1" a="1"/>
  <c r="AB803" i="1" a="1"/>
  <c r="AB804" i="1" a="1"/>
  <c r="AB805" i="1" a="1"/>
  <c r="AB806" i="1" a="1"/>
  <c r="AB807" i="1" a="1"/>
  <c r="AB808" i="1" a="1"/>
  <c r="AB809" i="1" a="1"/>
  <c r="AB810" i="1" a="1"/>
  <c r="AB811" i="1" a="1"/>
  <c r="AB812" i="1" a="1"/>
  <c r="AB813" i="1" a="1"/>
  <c r="AB814" i="1" a="1"/>
  <c r="AB815" i="1" a="1"/>
  <c r="AB816" i="1" a="1"/>
  <c r="AB817" i="1" a="1"/>
  <c r="AB818" i="1" a="1"/>
  <c r="AB819" i="1" a="1"/>
  <c r="AB820" i="1" a="1"/>
  <c r="AB821" i="1" a="1"/>
  <c r="AB822" i="1" a="1"/>
  <c r="AB823" i="1" a="1"/>
  <c r="AB824" i="1" a="1"/>
  <c r="AB825" i="1" a="1"/>
  <c r="AB826" i="1" a="1"/>
  <c r="AB827" i="1" a="1"/>
  <c r="AB828" i="1" a="1"/>
  <c r="AB829" i="1" a="1"/>
  <c r="AB830" i="1" a="1"/>
  <c r="AB831" i="1" a="1"/>
  <c r="AB832" i="1" a="1"/>
  <c r="AB833" i="1" a="1"/>
  <c r="AB834" i="1" a="1"/>
  <c r="AB835" i="1" a="1"/>
  <c r="AB836" i="1" a="1"/>
  <c r="AB837" i="1" a="1"/>
  <c r="AB838" i="1" a="1"/>
  <c r="AB839" i="1" a="1"/>
  <c r="AB840" i="1" a="1"/>
  <c r="AB841" i="1" a="1"/>
  <c r="AB842" i="1" a="1"/>
  <c r="AB843" i="1" a="1"/>
  <c r="AB844" i="1" a="1"/>
  <c r="AB845" i="1" a="1"/>
  <c r="AB846" i="1" a="1"/>
  <c r="AB847" i="1" a="1"/>
  <c r="AB848" i="1" a="1"/>
  <c r="AB849" i="1" a="1"/>
  <c r="AB850" i="1" a="1"/>
  <c r="AB851" i="1" a="1"/>
  <c r="AB852" i="1" a="1"/>
  <c r="AB853" i="1" a="1"/>
  <c r="AB854" i="1" a="1"/>
  <c r="AB855" i="1" a="1"/>
  <c r="AB856" i="1" a="1"/>
  <c r="AB857" i="1" a="1"/>
  <c r="AB858" i="1" a="1"/>
  <c r="AB859" i="1" a="1"/>
  <c r="AB860" i="1" a="1"/>
  <c r="AB861" i="1" a="1"/>
  <c r="AB862" i="1" a="1"/>
  <c r="AB863" i="1" a="1"/>
  <c r="AB864" i="1" a="1"/>
  <c r="AB865" i="1" a="1"/>
  <c r="AB866" i="1" a="1"/>
  <c r="AB867" i="1" a="1"/>
  <c r="AB868" i="1" a="1"/>
  <c r="AB869" i="1" a="1"/>
  <c r="AB870" i="1" a="1"/>
  <c r="AB871" i="1" a="1"/>
  <c r="AB872" i="1" a="1"/>
  <c r="AB873" i="1" a="1"/>
  <c r="AB874" i="1" a="1"/>
  <c r="AB875" i="1" a="1"/>
  <c r="AB876" i="1" a="1"/>
  <c r="AB877" i="1" a="1"/>
  <c r="AB878" i="1" a="1"/>
  <c r="AB879" i="1" a="1"/>
  <c r="AB880" i="1" a="1"/>
  <c r="AB881" i="1" a="1"/>
  <c r="AB882" i="1" a="1"/>
  <c r="AB883" i="1" a="1"/>
  <c r="AB884" i="1" a="1"/>
  <c r="AB885" i="1" a="1"/>
  <c r="AB886" i="1" a="1"/>
  <c r="AB887" i="1" a="1"/>
  <c r="AB888" i="1" a="1"/>
  <c r="AB889" i="1" a="1"/>
  <c r="AB890" i="1" a="1"/>
  <c r="AB891" i="1" a="1"/>
  <c r="AB892" i="1" a="1"/>
  <c r="AB893" i="1" a="1"/>
  <c r="AB894" i="1" a="1"/>
  <c r="AB895" i="1" a="1"/>
  <c r="AB896" i="1" a="1"/>
  <c r="AB897" i="1" a="1"/>
  <c r="AB898" i="1" a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A459" i="1" a="1"/>
  <c r="AA459" i="1"/>
  <c r="AA460" i="1" a="1"/>
  <c r="AA460" i="1"/>
  <c r="AA461" i="1" a="1"/>
  <c r="AA462" i="1" a="1"/>
  <c r="AA463" i="1" a="1"/>
  <c r="AA464" i="1" a="1"/>
  <c r="AA465" i="1" a="1"/>
  <c r="AA466" i="1" a="1"/>
  <c r="AA467" i="1" a="1"/>
  <c r="AA468" i="1" a="1"/>
  <c r="AA469" i="1" a="1"/>
  <c r="AA470" i="1" a="1"/>
  <c r="AA471" i="1" a="1"/>
  <c r="AA472" i="1" a="1"/>
  <c r="AA473" i="1" a="1"/>
  <c r="AA474" i="1" a="1"/>
  <c r="AA475" i="1" a="1"/>
  <c r="AA476" i="1" a="1"/>
  <c r="AA477" i="1" a="1"/>
  <c r="AA478" i="1" a="1"/>
  <c r="AA479" i="1" a="1"/>
  <c r="AA480" i="1" a="1"/>
  <c r="AA481" i="1" a="1"/>
  <c r="AA482" i="1" a="1"/>
  <c r="AA483" i="1" a="1"/>
  <c r="AA484" i="1" a="1"/>
  <c r="AA485" i="1" a="1"/>
  <c r="AA486" i="1" a="1"/>
  <c r="AA487" i="1" a="1"/>
  <c r="AA488" i="1" a="1"/>
  <c r="AA489" i="1" a="1"/>
  <c r="AA490" i="1" a="1"/>
  <c r="AA491" i="1" a="1"/>
  <c r="AA492" i="1" a="1"/>
  <c r="AA493" i="1" a="1"/>
  <c r="AA494" i="1" a="1"/>
  <c r="AA495" i="1" a="1"/>
  <c r="AA496" i="1" a="1"/>
  <c r="AA497" i="1" a="1"/>
  <c r="AA498" i="1" a="1"/>
  <c r="AA499" i="1" a="1"/>
  <c r="AA500" i="1" a="1"/>
  <c r="AA501" i="1" a="1"/>
  <c r="AA502" i="1" a="1"/>
  <c r="AA503" i="1" a="1"/>
  <c r="AA504" i="1" a="1"/>
  <c r="AA505" i="1" a="1"/>
  <c r="AA506" i="1" a="1"/>
  <c r="AA507" i="1" a="1"/>
  <c r="AA508" i="1" a="1"/>
  <c r="AA509" i="1" a="1"/>
  <c r="AA510" i="1" a="1"/>
  <c r="AA511" i="1" a="1"/>
  <c r="AA512" i="1" a="1"/>
  <c r="AA513" i="1" a="1"/>
  <c r="AA514" i="1" a="1"/>
  <c r="AA515" i="1" a="1"/>
  <c r="AA516" i="1" a="1"/>
  <c r="AA517" i="1" a="1"/>
  <c r="AA518" i="1" a="1"/>
  <c r="AA519" i="1" a="1"/>
  <c r="AA520" i="1" a="1"/>
  <c r="AA521" i="1" a="1"/>
  <c r="AA522" i="1" a="1"/>
  <c r="AA523" i="1" a="1"/>
  <c r="AA524" i="1" a="1"/>
  <c r="AA525" i="1" a="1"/>
  <c r="AA526" i="1" a="1"/>
  <c r="AA527" i="1" a="1"/>
  <c r="AA528" i="1" a="1"/>
  <c r="AA529" i="1" a="1"/>
  <c r="AA530" i="1" a="1"/>
  <c r="AA531" i="1" a="1"/>
  <c r="AA532" i="1" a="1"/>
  <c r="AA533" i="1" a="1"/>
  <c r="AA534" i="1" a="1"/>
  <c r="AA535" i="1" a="1"/>
  <c r="AA536" i="1" a="1"/>
  <c r="AA537" i="1" a="1"/>
  <c r="AA538" i="1" a="1"/>
  <c r="AA539" i="1" a="1"/>
  <c r="AA540" i="1" a="1"/>
  <c r="AA541" i="1" a="1"/>
  <c r="AA542" i="1" a="1"/>
  <c r="AA543" i="1" a="1"/>
  <c r="AA544" i="1" a="1"/>
  <c r="AA545" i="1" a="1"/>
  <c r="AA546" i="1" a="1"/>
  <c r="AA547" i="1" a="1"/>
  <c r="AA548" i="1" a="1"/>
  <c r="AA549" i="1" a="1"/>
  <c r="AA550" i="1" a="1"/>
  <c r="AA551" i="1" a="1"/>
  <c r="AA552" i="1" a="1"/>
  <c r="AA553" i="1" a="1"/>
  <c r="AA554" i="1" a="1"/>
  <c r="AA555" i="1" a="1"/>
  <c r="AA556" i="1" a="1"/>
  <c r="AA557" i="1" a="1"/>
  <c r="AA558" i="1" a="1"/>
  <c r="AA559" i="1" a="1"/>
  <c r="AA560" i="1" a="1"/>
  <c r="AA561" i="1" a="1"/>
  <c r="AA562" i="1" a="1"/>
  <c r="AA563" i="1" a="1"/>
  <c r="AA564" i="1" a="1"/>
  <c r="AA565" i="1" a="1"/>
  <c r="AA566" i="1" a="1"/>
  <c r="AA567" i="1" a="1"/>
  <c r="AA568" i="1" a="1"/>
  <c r="AA569" i="1" a="1"/>
  <c r="AA570" i="1" a="1"/>
  <c r="AA571" i="1" a="1"/>
  <c r="AA572" i="1" a="1"/>
  <c r="AA573" i="1" a="1"/>
  <c r="AA574" i="1" a="1"/>
  <c r="AA575" i="1" a="1"/>
  <c r="AA576" i="1" a="1"/>
  <c r="AA577" i="1" a="1"/>
  <c r="AA578" i="1" a="1"/>
  <c r="AA579" i="1" a="1"/>
  <c r="AA580" i="1" a="1"/>
  <c r="AA581" i="1" a="1"/>
  <c r="AA582" i="1" a="1"/>
  <c r="AA583" i="1" a="1"/>
  <c r="AA584" i="1" a="1"/>
  <c r="AA585" i="1" a="1"/>
  <c r="AA586" i="1" a="1"/>
  <c r="AA587" i="1" a="1"/>
  <c r="AA588" i="1" a="1"/>
  <c r="AA589" i="1" a="1"/>
  <c r="AA590" i="1" a="1"/>
  <c r="AA591" i="1" a="1"/>
  <c r="AA592" i="1" a="1"/>
  <c r="AA593" i="1" a="1"/>
  <c r="AA594" i="1" a="1"/>
  <c r="AA595" i="1" a="1"/>
  <c r="AA596" i="1" a="1"/>
  <c r="AA597" i="1" a="1"/>
  <c r="AA598" i="1" a="1"/>
  <c r="AA599" i="1" a="1"/>
  <c r="AA600" i="1" a="1"/>
  <c r="AA601" i="1" a="1"/>
  <c r="AA602" i="1" a="1"/>
  <c r="AA603" i="1" a="1"/>
  <c r="AA604" i="1" a="1"/>
  <c r="AA605" i="1" a="1"/>
  <c r="AA606" i="1" a="1"/>
  <c r="AA607" i="1" a="1"/>
  <c r="AA609" i="1" a="1"/>
  <c r="AA610" i="1" a="1"/>
  <c r="AA611" i="1" a="1"/>
  <c r="AA612" i="1" a="1"/>
  <c r="AA613" i="1" a="1"/>
  <c r="AA614" i="1" a="1"/>
  <c r="AA615" i="1" a="1"/>
  <c r="AA616" i="1" a="1"/>
  <c r="AA617" i="1" a="1"/>
  <c r="AA618" i="1" a="1"/>
  <c r="AA619" i="1" a="1"/>
  <c r="AA620" i="1" a="1"/>
  <c r="AA621" i="1" a="1"/>
  <c r="AA622" i="1" a="1"/>
  <c r="AA623" i="1" a="1"/>
  <c r="AA624" i="1" a="1"/>
  <c r="AA625" i="1" a="1"/>
  <c r="AA626" i="1" a="1"/>
  <c r="AA627" i="1" a="1"/>
  <c r="AA628" i="1" a="1"/>
  <c r="AA629" i="1" a="1"/>
  <c r="AA630" i="1" a="1"/>
  <c r="AA631" i="1" a="1"/>
  <c r="AA632" i="1" a="1"/>
  <c r="AA633" i="1" a="1"/>
  <c r="AA634" i="1" a="1"/>
  <c r="AA635" i="1" a="1"/>
  <c r="AA636" i="1" a="1"/>
  <c r="AA637" i="1" a="1"/>
  <c r="AA638" i="1" a="1"/>
  <c r="AA639" i="1" a="1"/>
  <c r="AA640" i="1" a="1"/>
  <c r="AA641" i="1" a="1"/>
  <c r="AA642" i="1" a="1"/>
  <c r="AA643" i="1" a="1"/>
  <c r="AA644" i="1" a="1"/>
  <c r="AA645" i="1" a="1"/>
  <c r="AA646" i="1" a="1"/>
  <c r="AA647" i="1" a="1"/>
  <c r="AA648" i="1" a="1"/>
  <c r="AA649" i="1" a="1"/>
  <c r="AA650" i="1" a="1"/>
  <c r="AA651" i="1" a="1"/>
  <c r="AA652" i="1" a="1"/>
  <c r="AA653" i="1" a="1"/>
  <c r="AA654" i="1" a="1"/>
  <c r="AA655" i="1" a="1"/>
  <c r="AA656" i="1" a="1"/>
  <c r="AA657" i="1" a="1"/>
  <c r="AA658" i="1" a="1"/>
  <c r="AA659" i="1" a="1"/>
  <c r="AA660" i="1" a="1"/>
  <c r="AA661" i="1" a="1"/>
  <c r="AA662" i="1" a="1"/>
  <c r="AA663" i="1" a="1"/>
  <c r="AA664" i="1" a="1"/>
  <c r="AA665" i="1" a="1"/>
  <c r="AA666" i="1" a="1"/>
  <c r="AA667" i="1" a="1"/>
  <c r="AA668" i="1" a="1"/>
  <c r="AA669" i="1" a="1"/>
  <c r="AA670" i="1" a="1"/>
  <c r="AA671" i="1" a="1"/>
  <c r="AA672" i="1" a="1"/>
  <c r="AA673" i="1" a="1"/>
  <c r="AA674" i="1" a="1"/>
  <c r="AA675" i="1" a="1"/>
  <c r="AA676" i="1" a="1"/>
  <c r="AA677" i="1" a="1"/>
  <c r="AA678" i="1" a="1"/>
  <c r="AA679" i="1" a="1"/>
  <c r="AA680" i="1" a="1"/>
  <c r="AA681" i="1" a="1"/>
  <c r="AA682" i="1" a="1"/>
  <c r="AA683" i="1" a="1"/>
  <c r="AA684" i="1" a="1"/>
  <c r="AA685" i="1" a="1"/>
  <c r="AA686" i="1" a="1"/>
  <c r="AA687" i="1" a="1"/>
  <c r="AA688" i="1" a="1"/>
  <c r="AA689" i="1" a="1"/>
  <c r="AA690" i="1" a="1"/>
  <c r="AA691" i="1" a="1"/>
  <c r="AA692" i="1" a="1"/>
  <c r="AA693" i="1" a="1"/>
  <c r="AA694" i="1" a="1"/>
  <c r="AA695" i="1" a="1"/>
  <c r="AA696" i="1" a="1"/>
  <c r="AA697" i="1" a="1"/>
  <c r="AA698" i="1" a="1"/>
  <c r="AA699" i="1" a="1"/>
  <c r="AA700" i="1" a="1"/>
  <c r="AA701" i="1" a="1"/>
  <c r="AA702" i="1" a="1"/>
  <c r="AA703" i="1" a="1"/>
  <c r="AA704" i="1" a="1"/>
  <c r="AA705" i="1" a="1"/>
  <c r="AA706" i="1" a="1"/>
  <c r="AA707" i="1" a="1"/>
  <c r="AA708" i="1" a="1"/>
  <c r="AA709" i="1" a="1"/>
  <c r="AA710" i="1" a="1"/>
  <c r="AA711" i="1" a="1"/>
  <c r="AA712" i="1" a="1"/>
  <c r="AA713" i="1" a="1"/>
  <c r="AA714" i="1" a="1"/>
  <c r="AA715" i="1" a="1"/>
  <c r="AA716" i="1" a="1"/>
  <c r="AA717" i="1" a="1"/>
  <c r="AA718" i="1" a="1"/>
  <c r="AA719" i="1" a="1"/>
  <c r="AA720" i="1" a="1"/>
  <c r="AA721" i="1" a="1"/>
  <c r="AA722" i="1" a="1"/>
  <c r="AA723" i="1" a="1"/>
  <c r="AA724" i="1" a="1"/>
  <c r="AA725" i="1" a="1"/>
  <c r="AA726" i="1" a="1"/>
  <c r="AA727" i="1" a="1"/>
  <c r="AA728" i="1" a="1"/>
  <c r="AA729" i="1" a="1"/>
  <c r="AA730" i="1" a="1"/>
  <c r="AA731" i="1" a="1"/>
  <c r="AA732" i="1" a="1"/>
  <c r="AA733" i="1" a="1"/>
  <c r="AA734" i="1" a="1"/>
  <c r="AA735" i="1" a="1"/>
  <c r="AA736" i="1" a="1"/>
  <c r="AA737" i="1" a="1"/>
  <c r="AA738" i="1" a="1"/>
  <c r="AA739" i="1" a="1"/>
  <c r="AA740" i="1" a="1"/>
  <c r="AA741" i="1" a="1"/>
  <c r="AA742" i="1" a="1"/>
  <c r="AA743" i="1" a="1"/>
  <c r="AA744" i="1" a="1"/>
  <c r="AA745" i="1" a="1"/>
  <c r="AA746" i="1" a="1"/>
  <c r="AA747" i="1" a="1"/>
  <c r="AA748" i="1" a="1"/>
  <c r="AA749" i="1" a="1"/>
  <c r="AA750" i="1" a="1"/>
  <c r="AA751" i="1" a="1"/>
  <c r="AA752" i="1" a="1"/>
  <c r="AA753" i="1" a="1"/>
  <c r="AA754" i="1" a="1"/>
  <c r="AA755" i="1" a="1"/>
  <c r="AA756" i="1" a="1"/>
  <c r="AA757" i="1" a="1"/>
  <c r="AA758" i="1" a="1"/>
  <c r="AA759" i="1" a="1"/>
  <c r="AA760" i="1" a="1"/>
  <c r="AA761" i="1" a="1"/>
  <c r="AA762" i="1" a="1"/>
  <c r="AA763" i="1" a="1"/>
  <c r="AA764" i="1" a="1"/>
  <c r="AA765" i="1" a="1"/>
  <c r="AA766" i="1" a="1"/>
  <c r="AA767" i="1" a="1"/>
  <c r="AA768" i="1" a="1"/>
  <c r="AA769" i="1" a="1"/>
  <c r="AA770" i="1" a="1"/>
  <c r="AA771" i="1" a="1"/>
  <c r="AA772" i="1" a="1"/>
  <c r="AA773" i="1" a="1"/>
  <c r="AA774" i="1" a="1"/>
  <c r="AA775" i="1" a="1"/>
  <c r="AA776" i="1" a="1"/>
  <c r="AA777" i="1" a="1"/>
  <c r="AA778" i="1" a="1"/>
  <c r="AA779" i="1" a="1"/>
  <c r="AA780" i="1" a="1"/>
  <c r="AA781" i="1" a="1"/>
  <c r="AA782" i="1" a="1"/>
  <c r="AA783" i="1" a="1"/>
  <c r="AA784" i="1" a="1"/>
  <c r="AA785" i="1" a="1"/>
  <c r="AA786" i="1" a="1"/>
  <c r="AA787" i="1" a="1"/>
  <c r="AA788" i="1" a="1"/>
  <c r="AA789" i="1" a="1"/>
  <c r="AA790" i="1" a="1"/>
  <c r="AA791" i="1" a="1"/>
  <c r="AA792" i="1" a="1"/>
  <c r="AA793" i="1" a="1"/>
  <c r="AA794" i="1" a="1"/>
  <c r="AA795" i="1" a="1"/>
  <c r="AA796" i="1" a="1"/>
  <c r="AA797" i="1" a="1"/>
  <c r="AA798" i="1" a="1"/>
  <c r="AA799" i="1" a="1"/>
  <c r="AA800" i="1" a="1"/>
  <c r="AA801" i="1" a="1"/>
  <c r="AA802" i="1" a="1"/>
  <c r="AA803" i="1" a="1"/>
  <c r="AA804" i="1" a="1"/>
  <c r="AA805" i="1" a="1"/>
  <c r="AA806" i="1" a="1"/>
  <c r="AA807" i="1" a="1"/>
  <c r="AA808" i="1" a="1"/>
  <c r="AA809" i="1" a="1"/>
  <c r="AA810" i="1" a="1"/>
  <c r="AA811" i="1" a="1"/>
  <c r="AA812" i="1" a="1"/>
  <c r="AA813" i="1" a="1"/>
  <c r="AA814" i="1" a="1"/>
  <c r="AA815" i="1" a="1"/>
  <c r="AA816" i="1" a="1"/>
  <c r="AA817" i="1" a="1"/>
  <c r="AA818" i="1" a="1"/>
  <c r="AA819" i="1" a="1"/>
  <c r="AA820" i="1" a="1"/>
  <c r="AA821" i="1" a="1"/>
  <c r="AA822" i="1" a="1"/>
  <c r="AA823" i="1" a="1"/>
  <c r="AA824" i="1" a="1"/>
  <c r="AA825" i="1" a="1"/>
  <c r="AA826" i="1" a="1"/>
  <c r="AA827" i="1" a="1"/>
  <c r="AA828" i="1" a="1"/>
  <c r="AA829" i="1" a="1"/>
  <c r="AA830" i="1" a="1"/>
  <c r="AA831" i="1" a="1"/>
  <c r="AA832" i="1" a="1"/>
  <c r="AA833" i="1" a="1"/>
  <c r="AA834" i="1" a="1"/>
  <c r="AA835" i="1" a="1"/>
  <c r="AA836" i="1" a="1"/>
  <c r="AA837" i="1" a="1"/>
  <c r="AA838" i="1" a="1"/>
  <c r="AA839" i="1" a="1"/>
  <c r="AA840" i="1" a="1"/>
  <c r="AA841" i="1" a="1"/>
  <c r="AA842" i="1" a="1"/>
  <c r="AA843" i="1" a="1"/>
  <c r="AA844" i="1" a="1"/>
  <c r="AA845" i="1" a="1"/>
  <c r="AA846" i="1" a="1"/>
  <c r="AA847" i="1" a="1"/>
  <c r="AA848" i="1" a="1"/>
  <c r="AA849" i="1" a="1"/>
  <c r="AA850" i="1" a="1"/>
  <c r="AA851" i="1" a="1"/>
  <c r="AA852" i="1" a="1"/>
  <c r="AA853" i="1" a="1"/>
  <c r="AA854" i="1" a="1"/>
  <c r="AA855" i="1" a="1"/>
  <c r="AA856" i="1" a="1"/>
  <c r="AA857" i="1" a="1"/>
  <c r="AA858" i="1" a="1"/>
  <c r="AA859" i="1" a="1"/>
  <c r="AA860" i="1" a="1"/>
  <c r="AA861" i="1" a="1"/>
  <c r="AA862" i="1" a="1"/>
  <c r="AA863" i="1" a="1"/>
  <c r="AA864" i="1" a="1"/>
  <c r="AA865" i="1" a="1"/>
  <c r="AA866" i="1" a="1"/>
  <c r="AA867" i="1" a="1"/>
  <c r="AA868" i="1" a="1"/>
  <c r="AA869" i="1" a="1"/>
  <c r="AA870" i="1" a="1"/>
  <c r="AA871" i="1" a="1"/>
  <c r="AA872" i="1" a="1"/>
  <c r="AA873" i="1" a="1"/>
  <c r="AA874" i="1" a="1"/>
  <c r="AA875" i="1" a="1"/>
  <c r="AA876" i="1" a="1"/>
  <c r="AA877" i="1" a="1"/>
  <c r="AA878" i="1" a="1"/>
  <c r="AA879" i="1" a="1"/>
  <c r="AA880" i="1" a="1"/>
  <c r="AA881" i="1" a="1"/>
  <c r="AA882" i="1" a="1"/>
  <c r="AA883" i="1" a="1"/>
  <c r="AA884" i="1" a="1"/>
  <c r="AA885" i="1" a="1"/>
  <c r="AA886" i="1" a="1"/>
  <c r="AA887" i="1" a="1"/>
  <c r="AA888" i="1" a="1"/>
  <c r="AA889" i="1" a="1"/>
  <c r="AA890" i="1" a="1"/>
  <c r="AA891" i="1" a="1"/>
  <c r="AA892" i="1" a="1"/>
  <c r="AA893" i="1" a="1"/>
  <c r="AA894" i="1" a="1"/>
  <c r="AA895" i="1" a="1"/>
  <c r="AA896" i="1" a="1"/>
  <c r="AA897" i="1" a="1"/>
  <c r="AA898" i="1" a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G608" i="1" a="1"/>
  <c r="AG608" i="1"/>
  <c r="AF608" i="1" a="1"/>
  <c r="AF608" i="1"/>
  <c r="AE608" i="1" a="1"/>
  <c r="AE608" i="1"/>
  <c r="AD608" i="1" a="1"/>
  <c r="AD608" i="1"/>
  <c r="AB608" i="1" a="1"/>
  <c r="AB608" i="1"/>
  <c r="AA608" i="1" a="1"/>
  <c r="AA608" i="1"/>
  <c r="AG899" i="1" a="1"/>
  <c r="AG899" i="1"/>
  <c r="AG900" i="1" a="1"/>
  <c r="AG900" i="1"/>
  <c r="AG901" i="1" a="1"/>
  <c r="AG902" i="1" a="1"/>
  <c r="AG903" i="1" a="1"/>
  <c r="AG904" i="1" a="1"/>
  <c r="AG905" i="1" a="1"/>
  <c r="AG906" i="1" a="1"/>
  <c r="AG907" i="1" a="1"/>
  <c r="AG908" i="1" a="1"/>
  <c r="AG909" i="1" a="1"/>
  <c r="AG910" i="1" a="1"/>
  <c r="AG911" i="1" a="1"/>
  <c r="AG912" i="1" a="1"/>
  <c r="AG901" i="1"/>
  <c r="AG902" i="1"/>
  <c r="AG903" i="1"/>
  <c r="AG904" i="1"/>
  <c r="AG905" i="1"/>
  <c r="AG906" i="1"/>
  <c r="AG907" i="1"/>
  <c r="AG908" i="1"/>
  <c r="AG909" i="1"/>
  <c r="AG910" i="1"/>
  <c r="AG911" i="1"/>
  <c r="AG912" i="1"/>
  <c r="AF899" i="1" a="1"/>
  <c r="AF899" i="1"/>
  <c r="AF900" i="1" a="1"/>
  <c r="AF900" i="1"/>
  <c r="AF901" i="1" a="1"/>
  <c r="AF902" i="1" a="1"/>
  <c r="AF903" i="1" a="1"/>
  <c r="AF904" i="1" a="1"/>
  <c r="AF905" i="1" a="1"/>
  <c r="AF906" i="1" a="1"/>
  <c r="AF907" i="1" a="1"/>
  <c r="AF908" i="1" a="1"/>
  <c r="AF909" i="1" a="1"/>
  <c r="AF910" i="1" a="1"/>
  <c r="AF911" i="1" a="1"/>
  <c r="AF912" i="1" a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E899" i="1" a="1"/>
  <c r="AE899" i="1"/>
  <c r="AE900" i="1" a="1"/>
  <c r="AE900" i="1"/>
  <c r="AE901" i="1" a="1"/>
  <c r="AE902" i="1" a="1"/>
  <c r="AE903" i="1" a="1"/>
  <c r="AE904" i="1" a="1"/>
  <c r="AE905" i="1" a="1"/>
  <c r="AE906" i="1" a="1"/>
  <c r="AE907" i="1" a="1"/>
  <c r="AE908" i="1" a="1"/>
  <c r="AE909" i="1" a="1"/>
  <c r="AE910" i="1" a="1"/>
  <c r="AE911" i="1" a="1"/>
  <c r="AE912" i="1" a="1"/>
  <c r="AE901" i="1"/>
  <c r="AE902" i="1"/>
  <c r="AE903" i="1"/>
  <c r="AE904" i="1"/>
  <c r="AE905" i="1"/>
  <c r="AE906" i="1"/>
  <c r="AE907" i="1"/>
  <c r="AE908" i="1"/>
  <c r="AE909" i="1"/>
  <c r="AE910" i="1"/>
  <c r="AE911" i="1"/>
  <c r="AE912" i="1"/>
  <c r="AD899" i="1" a="1"/>
  <c r="AD899" i="1"/>
  <c r="AD900" i="1" a="1"/>
  <c r="AD900" i="1"/>
  <c r="AD901" i="1" a="1"/>
  <c r="AD902" i="1" a="1"/>
  <c r="AD903" i="1" a="1"/>
  <c r="AD904" i="1" a="1"/>
  <c r="AD905" i="1" a="1"/>
  <c r="AD906" i="1" a="1"/>
  <c r="AD907" i="1" a="1"/>
  <c r="AD908" i="1" a="1"/>
  <c r="AD909" i="1" a="1"/>
  <c r="AD910" i="1" a="1"/>
  <c r="AD911" i="1" a="1"/>
  <c r="AD912" i="1" a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B899" i="1" a="1"/>
  <c r="AB899" i="1"/>
  <c r="AB900" i="1" a="1"/>
  <c r="AB900" i="1"/>
  <c r="AB901" i="1" a="1"/>
  <c r="AB902" i="1" a="1"/>
  <c r="AB903" i="1" a="1"/>
  <c r="AB904" i="1" a="1"/>
  <c r="AB905" i="1" a="1"/>
  <c r="AB906" i="1" a="1"/>
  <c r="AB907" i="1" a="1"/>
  <c r="AB908" i="1" a="1"/>
  <c r="AB909" i="1" a="1"/>
  <c r="AB910" i="1" a="1"/>
  <c r="AB911" i="1" a="1"/>
  <c r="AB912" i="1" a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A899" i="1" a="1"/>
  <c r="AA899" i="1"/>
  <c r="AA900" i="1" a="1"/>
  <c r="AA900" i="1"/>
  <c r="AA901" i="1" a="1"/>
  <c r="AA902" i="1" a="1"/>
  <c r="AA903" i="1" a="1"/>
  <c r="AA904" i="1" a="1"/>
  <c r="AA905" i="1" a="1"/>
  <c r="AA906" i="1" a="1"/>
  <c r="AA907" i="1" a="1"/>
  <c r="AA908" i="1" a="1"/>
  <c r="AA909" i="1" a="1"/>
  <c r="AA910" i="1" a="1"/>
  <c r="AA911" i="1" a="1"/>
  <c r="AA912" i="1" a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C9" i="1" a="1"/>
  <c r="AC9" i="1"/>
  <c r="AC10" i="1" a="1"/>
  <c r="AC10" i="1"/>
  <c r="AC11" i="1" a="1"/>
  <c r="AC12" i="1" a="1"/>
  <c r="AC13" i="1" a="1"/>
  <c r="AC14" i="1" a="1"/>
  <c r="AC15" i="1" a="1"/>
  <c r="AC16" i="1" a="1"/>
  <c r="AC17" i="1" a="1"/>
  <c r="AC18" i="1" a="1"/>
  <c r="AC19" i="1" a="1"/>
  <c r="AC20" i="1" a="1"/>
  <c r="AC21" i="1" a="1"/>
  <c r="AC22" i="1" a="1"/>
  <c r="AC23" i="1" a="1"/>
  <c r="AC24" i="1" a="1"/>
  <c r="AC25" i="1" a="1"/>
  <c r="AC26" i="1" a="1"/>
  <c r="AC27" i="1" a="1"/>
  <c r="AC28" i="1" a="1"/>
  <c r="AC29" i="1" a="1"/>
  <c r="AC30" i="1" a="1"/>
  <c r="AC31" i="1" a="1"/>
  <c r="AC32" i="1" a="1"/>
  <c r="AC33" i="1" a="1"/>
  <c r="AC34" i="1" a="1"/>
  <c r="AC35" i="1" a="1"/>
  <c r="AC36" i="1" a="1"/>
  <c r="AC37" i="1" a="1"/>
  <c r="AC38" i="1" a="1"/>
  <c r="AC39" i="1" a="1"/>
  <c r="AC40" i="1" a="1"/>
  <c r="AC41" i="1" a="1"/>
  <c r="AC42" i="1" a="1"/>
  <c r="AC43" i="1" a="1"/>
  <c r="AC44" i="1" a="1"/>
  <c r="AC45" i="1" a="1"/>
  <c r="AC46" i="1" a="1"/>
  <c r="AC47" i="1" a="1"/>
  <c r="AC48" i="1" a="1"/>
  <c r="AC49" i="1" a="1"/>
  <c r="AC50" i="1" a="1"/>
  <c r="AC51" i="1" a="1"/>
  <c r="AC52" i="1" a="1"/>
  <c r="AC53" i="1" a="1"/>
  <c r="AC54" i="1" a="1"/>
  <c r="AC55" i="1" a="1"/>
  <c r="AC56" i="1" a="1"/>
  <c r="AC57" i="1" a="1"/>
  <c r="AC58" i="1" a="1"/>
  <c r="AC59" i="1" a="1"/>
  <c r="AC60" i="1" a="1"/>
  <c r="AC61" i="1" a="1"/>
  <c r="AC62" i="1" a="1"/>
  <c r="AC63" i="1" a="1"/>
  <c r="AC64" i="1" a="1"/>
  <c r="AC65" i="1" a="1"/>
  <c r="AC66" i="1" a="1"/>
  <c r="AC67" i="1" a="1"/>
  <c r="AC68" i="1" a="1"/>
  <c r="AC69" i="1" a="1"/>
  <c r="AC70" i="1" a="1"/>
  <c r="AC71" i="1" a="1"/>
  <c r="AC72" i="1" a="1"/>
  <c r="AC73" i="1" a="1"/>
  <c r="AC74" i="1" a="1"/>
  <c r="AC75" i="1" a="1"/>
  <c r="AC76" i="1" a="1"/>
  <c r="AC77" i="1" a="1"/>
  <c r="AC78" i="1" a="1"/>
  <c r="AC79" i="1" a="1"/>
  <c r="AC80" i="1" a="1"/>
  <c r="AC81" i="1" a="1"/>
  <c r="AC82" i="1" a="1"/>
  <c r="AC83" i="1" a="1"/>
  <c r="AC84" i="1" a="1"/>
  <c r="AC85" i="1" a="1"/>
  <c r="AC86" i="1" a="1"/>
  <c r="AC87" i="1" a="1"/>
  <c r="AC88" i="1" a="1"/>
  <c r="AC89" i="1" a="1"/>
  <c r="AC90" i="1" a="1"/>
  <c r="AC91" i="1" a="1"/>
  <c r="AC92" i="1" a="1"/>
  <c r="AC93" i="1" a="1"/>
  <c r="AC94" i="1" a="1"/>
  <c r="AC95" i="1" a="1"/>
  <c r="AC96" i="1" a="1"/>
  <c r="AC97" i="1" a="1"/>
  <c r="AC98" i="1" a="1"/>
  <c r="AC99" i="1" a="1"/>
  <c r="AC100" i="1" a="1"/>
  <c r="AC101" i="1" a="1"/>
  <c r="AC102" i="1" a="1"/>
  <c r="AC103" i="1" a="1"/>
  <c r="AC104" i="1" a="1"/>
  <c r="AC105" i="1" a="1"/>
  <c r="AC106" i="1" a="1"/>
  <c r="AC107" i="1" a="1"/>
  <c r="AC108" i="1" a="1"/>
  <c r="AC109" i="1" a="1"/>
  <c r="AC110" i="1" a="1"/>
  <c r="AC111" i="1" a="1"/>
  <c r="AC112" i="1" a="1"/>
  <c r="AC113" i="1" a="1"/>
  <c r="AC114" i="1" a="1"/>
  <c r="AC115" i="1" a="1"/>
  <c r="AC116" i="1" a="1"/>
  <c r="AC117" i="1" a="1"/>
  <c r="AC118" i="1" a="1"/>
  <c r="AC119" i="1" a="1"/>
  <c r="AC120" i="1" a="1"/>
  <c r="AC121" i="1" a="1"/>
  <c r="AC122" i="1" a="1"/>
  <c r="AC123" i="1" a="1"/>
  <c r="AC124" i="1" a="1"/>
  <c r="AC125" i="1" a="1"/>
  <c r="AC126" i="1" a="1"/>
  <c r="AC127" i="1" a="1"/>
  <c r="AC128" i="1" a="1"/>
  <c r="AC129" i="1" a="1"/>
  <c r="AC130" i="1" a="1"/>
  <c r="AC131" i="1" a="1"/>
  <c r="AC132" i="1" a="1"/>
  <c r="AC133" i="1" a="1"/>
  <c r="AC134" i="1" a="1"/>
  <c r="AC135" i="1" a="1"/>
  <c r="AC136" i="1" a="1"/>
  <c r="AC137" i="1" a="1"/>
  <c r="AC138" i="1" a="1"/>
  <c r="AC139" i="1" a="1"/>
  <c r="AC140" i="1" a="1"/>
  <c r="AC141" i="1" a="1"/>
  <c r="AC142" i="1" a="1"/>
  <c r="AC143" i="1" a="1"/>
  <c r="AC144" i="1" a="1"/>
  <c r="AC145" i="1" a="1"/>
  <c r="AC146" i="1" a="1"/>
  <c r="AC147" i="1" a="1"/>
  <c r="AC148" i="1" a="1"/>
  <c r="AC149" i="1" a="1"/>
  <c r="AC150" i="1" a="1"/>
  <c r="AC151" i="1" a="1"/>
  <c r="AC152" i="1" a="1"/>
  <c r="AC153" i="1" a="1"/>
  <c r="AC154" i="1" a="1"/>
  <c r="AC155" i="1" a="1"/>
  <c r="AC156" i="1" a="1"/>
  <c r="AC157" i="1" a="1"/>
  <c r="AC158" i="1" a="1"/>
  <c r="AC159" i="1" a="1"/>
  <c r="AC160" i="1" a="1"/>
  <c r="AC161" i="1" a="1"/>
  <c r="AC162" i="1" a="1"/>
  <c r="AC163" i="1" a="1"/>
  <c r="AC164" i="1" a="1"/>
  <c r="AC165" i="1" a="1"/>
  <c r="AC166" i="1" a="1"/>
  <c r="AC167" i="1" a="1"/>
  <c r="AC168" i="1" a="1"/>
  <c r="AC169" i="1" a="1"/>
  <c r="AC170" i="1" a="1"/>
  <c r="AC171" i="1" a="1"/>
  <c r="AC172" i="1" a="1"/>
  <c r="AC173" i="1" a="1"/>
  <c r="AC174" i="1" a="1"/>
  <c r="AC175" i="1" a="1"/>
  <c r="AC176" i="1" a="1"/>
  <c r="AC177" i="1" a="1"/>
  <c r="AC178" i="1" a="1"/>
  <c r="AC179" i="1" a="1"/>
  <c r="AC180" i="1" a="1"/>
  <c r="AC181" i="1" a="1"/>
  <c r="AC182" i="1" a="1"/>
  <c r="AC183" i="1" a="1"/>
  <c r="AC184" i="1" a="1"/>
  <c r="AC185" i="1" a="1"/>
  <c r="AC186" i="1" a="1"/>
  <c r="AC187" i="1" a="1"/>
  <c r="AC188" i="1" a="1"/>
  <c r="AC189" i="1" a="1"/>
  <c r="AC190" i="1" a="1"/>
  <c r="AC191" i="1" a="1"/>
  <c r="AC192" i="1" a="1"/>
  <c r="AC193" i="1" a="1"/>
  <c r="AC194" i="1" a="1"/>
  <c r="AC195" i="1" a="1"/>
  <c r="AC196" i="1" a="1"/>
  <c r="AC197" i="1" a="1"/>
  <c r="AC198" i="1" a="1"/>
  <c r="AC199" i="1" a="1"/>
  <c r="AC200" i="1" a="1"/>
  <c r="AC201" i="1" a="1"/>
  <c r="AC202" i="1" a="1"/>
  <c r="AC203" i="1" a="1"/>
  <c r="AC204" i="1" a="1"/>
  <c r="AC205" i="1" a="1"/>
  <c r="AC206" i="1" a="1"/>
  <c r="AC207" i="1" a="1"/>
  <c r="AC208" i="1" a="1"/>
  <c r="AC209" i="1" a="1"/>
  <c r="AC210" i="1" a="1"/>
  <c r="AC211" i="1" a="1"/>
  <c r="AC212" i="1" a="1"/>
  <c r="AC213" i="1" a="1"/>
  <c r="AC214" i="1" a="1"/>
  <c r="AC215" i="1" a="1"/>
  <c r="AC216" i="1" a="1"/>
  <c r="AC217" i="1" a="1"/>
  <c r="AC218" i="1" a="1"/>
  <c r="AC219" i="1" a="1"/>
  <c r="AC220" i="1" a="1"/>
  <c r="AC221" i="1" a="1"/>
  <c r="AC222" i="1" a="1"/>
  <c r="AC223" i="1" a="1"/>
  <c r="AC224" i="1" a="1"/>
  <c r="AC225" i="1" a="1"/>
  <c r="AC226" i="1" a="1"/>
  <c r="AC227" i="1" a="1"/>
  <c r="AC228" i="1" a="1"/>
  <c r="AC229" i="1" a="1"/>
  <c r="AC230" i="1" a="1"/>
  <c r="AC231" i="1" a="1"/>
  <c r="AC232" i="1" a="1"/>
  <c r="AC233" i="1" a="1"/>
  <c r="AC234" i="1" a="1"/>
  <c r="AC235" i="1" a="1"/>
  <c r="AC236" i="1" a="1"/>
  <c r="AC237" i="1" a="1"/>
  <c r="AC238" i="1" a="1"/>
  <c r="AC239" i="1" a="1"/>
  <c r="AC240" i="1" a="1"/>
  <c r="AC241" i="1" a="1"/>
  <c r="AC242" i="1" a="1"/>
  <c r="AC243" i="1" a="1"/>
  <c r="AC244" i="1" a="1"/>
  <c r="AC245" i="1" a="1"/>
  <c r="AC246" i="1" a="1"/>
  <c r="AC247" i="1" a="1"/>
  <c r="AC248" i="1" a="1"/>
  <c r="AC249" i="1" a="1"/>
  <c r="AC250" i="1" a="1"/>
  <c r="AC251" i="1" a="1"/>
  <c r="AC252" i="1" a="1"/>
  <c r="AC253" i="1" a="1"/>
  <c r="AC254" i="1" a="1"/>
  <c r="AC255" i="1" a="1"/>
  <c r="AC256" i="1" a="1"/>
  <c r="AC257" i="1" a="1"/>
  <c r="AC258" i="1" a="1"/>
  <c r="AC259" i="1" a="1"/>
  <c r="AC260" i="1" a="1"/>
  <c r="AC261" i="1" a="1"/>
  <c r="AC262" i="1" a="1"/>
  <c r="AC263" i="1" a="1"/>
  <c r="AC264" i="1" a="1"/>
  <c r="AC265" i="1" a="1"/>
  <c r="AC266" i="1" a="1"/>
  <c r="AC267" i="1" a="1"/>
  <c r="AC268" i="1" a="1"/>
  <c r="AC269" i="1" a="1"/>
  <c r="AC270" i="1" a="1"/>
  <c r="AC271" i="1" a="1"/>
  <c r="AC272" i="1" a="1"/>
  <c r="AC273" i="1" a="1"/>
  <c r="AC274" i="1" a="1"/>
  <c r="AC275" i="1" a="1"/>
  <c r="AC276" i="1" a="1"/>
  <c r="AC277" i="1" a="1"/>
  <c r="AC278" i="1" a="1"/>
  <c r="AC279" i="1" a="1"/>
  <c r="AC280" i="1" a="1"/>
  <c r="AC281" i="1" a="1"/>
  <c r="AC282" i="1" a="1"/>
  <c r="AC283" i="1" a="1"/>
  <c r="AC284" i="1" a="1"/>
  <c r="AC285" i="1" a="1"/>
  <c r="AC286" i="1" a="1"/>
  <c r="AC287" i="1" a="1"/>
  <c r="AC288" i="1" a="1"/>
  <c r="AC289" i="1" a="1"/>
  <c r="AC290" i="1" a="1"/>
  <c r="AC291" i="1" a="1"/>
  <c r="AC292" i="1" a="1"/>
  <c r="AC293" i="1" a="1"/>
  <c r="AC294" i="1" a="1"/>
  <c r="AC295" i="1" a="1"/>
  <c r="AC296" i="1" a="1"/>
  <c r="AC297" i="1" a="1"/>
  <c r="AC298" i="1" a="1"/>
  <c r="AC299" i="1" a="1"/>
  <c r="AC300" i="1" a="1"/>
  <c r="AC301" i="1" a="1"/>
  <c r="AC302" i="1" a="1"/>
  <c r="AC303" i="1" a="1"/>
  <c r="AC304" i="1" a="1"/>
  <c r="AC305" i="1" a="1"/>
  <c r="AC306" i="1" a="1"/>
  <c r="AC307" i="1" a="1"/>
  <c r="AC308" i="1" a="1"/>
  <c r="AC309" i="1" a="1"/>
  <c r="AC310" i="1" a="1"/>
  <c r="AC311" i="1" a="1"/>
  <c r="AC312" i="1" a="1"/>
  <c r="AC313" i="1" a="1"/>
  <c r="AC314" i="1" a="1"/>
  <c r="AC315" i="1" a="1"/>
  <c r="AC316" i="1" a="1"/>
  <c r="AC317" i="1" a="1"/>
  <c r="AC318" i="1" a="1"/>
  <c r="AC319" i="1" a="1"/>
  <c r="AC320" i="1" a="1"/>
  <c r="AC321" i="1" a="1"/>
  <c r="AC322" i="1" a="1"/>
  <c r="AC323" i="1" a="1"/>
  <c r="AC324" i="1" a="1"/>
  <c r="AC325" i="1" a="1"/>
  <c r="AC326" i="1" a="1"/>
  <c r="AC327" i="1" a="1"/>
  <c r="AC328" i="1" a="1"/>
  <c r="AC329" i="1" a="1"/>
  <c r="AC330" i="1" a="1"/>
  <c r="AC331" i="1" a="1"/>
  <c r="AC332" i="1" a="1"/>
  <c r="AC333" i="1" a="1"/>
  <c r="AC334" i="1" a="1"/>
  <c r="AC335" i="1" a="1"/>
  <c r="AC336" i="1" a="1"/>
  <c r="AC337" i="1" a="1"/>
  <c r="AC338" i="1" a="1"/>
  <c r="AC339" i="1" a="1"/>
  <c r="AC340" i="1" a="1"/>
  <c r="AC341" i="1" a="1"/>
  <c r="AC342" i="1" a="1"/>
  <c r="AC343" i="1" a="1"/>
  <c r="AC344" i="1" a="1"/>
  <c r="AC345" i="1" a="1"/>
  <c r="AC346" i="1" a="1"/>
  <c r="AC347" i="1" a="1"/>
  <c r="AC348" i="1" a="1"/>
  <c r="AC349" i="1" a="1"/>
  <c r="AC350" i="1" a="1"/>
  <c r="AC351" i="1" a="1"/>
  <c r="AC352" i="1" a="1"/>
  <c r="AC353" i="1" a="1"/>
  <c r="AC354" i="1" a="1"/>
  <c r="AC355" i="1" a="1"/>
  <c r="AC356" i="1" a="1"/>
  <c r="AC357" i="1" a="1"/>
  <c r="AC358" i="1" a="1"/>
  <c r="AC359" i="1" a="1"/>
  <c r="AC360" i="1" a="1"/>
  <c r="AC361" i="1" a="1"/>
  <c r="AC362" i="1" a="1"/>
  <c r="AC363" i="1" a="1"/>
  <c r="AC364" i="1" a="1"/>
  <c r="AC365" i="1" a="1"/>
  <c r="AC366" i="1" a="1"/>
  <c r="AC367" i="1" a="1"/>
  <c r="AC368" i="1" a="1"/>
  <c r="AC369" i="1" a="1"/>
  <c r="AC370" i="1" a="1"/>
  <c r="AC371" i="1" a="1"/>
  <c r="AC372" i="1" a="1"/>
  <c r="AC373" i="1" a="1"/>
  <c r="AC374" i="1" a="1"/>
  <c r="AC375" i="1" a="1"/>
  <c r="AC376" i="1" a="1"/>
  <c r="AC377" i="1" a="1"/>
  <c r="AC378" i="1" a="1"/>
  <c r="AC379" i="1" a="1"/>
  <c r="AC380" i="1" a="1"/>
  <c r="AC381" i="1" a="1"/>
  <c r="AC382" i="1" a="1"/>
  <c r="AC383" i="1" a="1"/>
  <c r="AC384" i="1" a="1"/>
  <c r="AC385" i="1" a="1"/>
  <c r="AC386" i="1" a="1"/>
  <c r="AC387" i="1" a="1"/>
  <c r="AC388" i="1" a="1"/>
  <c r="AC389" i="1" a="1"/>
  <c r="AC390" i="1" a="1"/>
  <c r="AC391" i="1" a="1"/>
  <c r="AC392" i="1" a="1"/>
  <c r="AC393" i="1" a="1"/>
  <c r="AC394" i="1" a="1"/>
  <c r="AC395" i="1" a="1"/>
  <c r="AC396" i="1" a="1"/>
  <c r="AC397" i="1" a="1"/>
  <c r="AC398" i="1" a="1"/>
  <c r="AC399" i="1" a="1"/>
  <c r="AC400" i="1" a="1"/>
  <c r="AC401" i="1" a="1"/>
  <c r="AC402" i="1" a="1"/>
  <c r="AC403" i="1" a="1"/>
  <c r="AC404" i="1" a="1"/>
  <c r="AC405" i="1" a="1"/>
  <c r="AC406" i="1" a="1"/>
  <c r="AC407" i="1" a="1"/>
  <c r="AC408" i="1" a="1"/>
  <c r="AC409" i="1" a="1"/>
  <c r="AC410" i="1" a="1"/>
  <c r="AC411" i="1" a="1"/>
  <c r="AC412" i="1" a="1"/>
  <c r="AC413" i="1" a="1"/>
  <c r="AC414" i="1" a="1"/>
  <c r="AC415" i="1" a="1"/>
  <c r="AC416" i="1" a="1"/>
  <c r="AC417" i="1" a="1"/>
  <c r="AC418" i="1" a="1"/>
  <c r="AC419" i="1" a="1"/>
  <c r="AC420" i="1" a="1"/>
  <c r="AC421" i="1" a="1"/>
  <c r="AC422" i="1" a="1"/>
  <c r="AC423" i="1" a="1"/>
  <c r="AC424" i="1" a="1"/>
  <c r="AC425" i="1" a="1"/>
  <c r="AC426" i="1" a="1"/>
  <c r="AC427" i="1" a="1"/>
  <c r="AC428" i="1" a="1"/>
  <c r="AC429" i="1" a="1"/>
  <c r="AC430" i="1" a="1"/>
  <c r="AC431" i="1" a="1"/>
  <c r="AC432" i="1" a="1"/>
  <c r="AC433" i="1" a="1"/>
  <c r="AC434" i="1" a="1"/>
  <c r="AC435" i="1" a="1"/>
  <c r="AC436" i="1" a="1"/>
  <c r="AC437" i="1" a="1"/>
  <c r="AC438" i="1" a="1"/>
  <c r="AC439" i="1" a="1"/>
  <c r="AC440" i="1" a="1"/>
  <c r="AC441" i="1" a="1"/>
  <c r="AC442" i="1" a="1"/>
  <c r="AC443" i="1" a="1"/>
  <c r="AC444" i="1" a="1"/>
  <c r="AC445" i="1" a="1"/>
  <c r="AC446" i="1" a="1"/>
  <c r="AC447" i="1" a="1"/>
  <c r="AC448" i="1" a="1"/>
  <c r="AC449" i="1" a="1"/>
  <c r="AC450" i="1" a="1"/>
  <c r="AC451" i="1" a="1"/>
  <c r="AC452" i="1" a="1"/>
  <c r="AC453" i="1" a="1"/>
  <c r="AC454" i="1" a="1"/>
  <c r="AC455" i="1" a="1"/>
  <c r="AC456" i="1" a="1"/>
  <c r="AC457" i="1" a="1"/>
  <c r="AC458" i="1" a="1"/>
  <c r="AC459" i="1" a="1"/>
  <c r="AC460" i="1" a="1"/>
  <c r="AC461" i="1" a="1"/>
  <c r="AC462" i="1" a="1"/>
  <c r="AC463" i="1" a="1"/>
  <c r="AC464" i="1" a="1"/>
  <c r="AC465" i="1" a="1"/>
  <c r="AC466" i="1" a="1"/>
  <c r="AC467" i="1" a="1"/>
  <c r="AC468" i="1" a="1"/>
  <c r="AC469" i="1" a="1"/>
  <c r="AC470" i="1" a="1"/>
  <c r="AC471" i="1" a="1"/>
  <c r="AC472" i="1" a="1"/>
  <c r="AC473" i="1" a="1"/>
  <c r="AC474" i="1" a="1"/>
  <c r="AC475" i="1" a="1"/>
  <c r="AC476" i="1" a="1"/>
  <c r="AC477" i="1" a="1"/>
  <c r="AC478" i="1" a="1"/>
  <c r="AC479" i="1" a="1"/>
  <c r="AC480" i="1" a="1"/>
  <c r="AC481" i="1" a="1"/>
  <c r="AC482" i="1" a="1"/>
  <c r="AC483" i="1" a="1"/>
  <c r="AC484" i="1" a="1"/>
  <c r="AC485" i="1" a="1"/>
  <c r="AC486" i="1" a="1"/>
  <c r="AC487" i="1" a="1"/>
  <c r="AC488" i="1" a="1"/>
  <c r="AC489" i="1" a="1"/>
  <c r="AC490" i="1" a="1"/>
  <c r="AC491" i="1" a="1"/>
  <c r="AC492" i="1" a="1"/>
  <c r="AC493" i="1" a="1"/>
  <c r="AC494" i="1" a="1"/>
  <c r="AC495" i="1" a="1"/>
  <c r="AC496" i="1" a="1"/>
  <c r="AC497" i="1" a="1"/>
  <c r="AC498" i="1" a="1"/>
  <c r="AC499" i="1" a="1"/>
  <c r="AC500" i="1" a="1"/>
  <c r="AC501" i="1" a="1"/>
  <c r="AC502" i="1" a="1"/>
  <c r="AC503" i="1" a="1"/>
  <c r="AC504" i="1" a="1"/>
  <c r="AC505" i="1" a="1"/>
  <c r="AC506" i="1" a="1"/>
  <c r="AC507" i="1" a="1"/>
  <c r="AC508" i="1" a="1"/>
  <c r="AC509" i="1" a="1"/>
  <c r="AC510" i="1" a="1"/>
  <c r="AC511" i="1" a="1"/>
  <c r="AC512" i="1" a="1"/>
  <c r="AC513" i="1" a="1"/>
  <c r="AC514" i="1" a="1"/>
  <c r="AC515" i="1" a="1"/>
  <c r="AC516" i="1" a="1"/>
  <c r="AC517" i="1" a="1"/>
  <c r="AC518" i="1" a="1"/>
  <c r="AC519" i="1" a="1"/>
  <c r="AC520" i="1" a="1"/>
  <c r="AC521" i="1" a="1"/>
  <c r="AC522" i="1" a="1"/>
  <c r="AC523" i="1" a="1"/>
  <c r="AC524" i="1" a="1"/>
  <c r="AC525" i="1" a="1"/>
  <c r="AC526" i="1" a="1"/>
  <c r="AC527" i="1" a="1"/>
  <c r="AC528" i="1" a="1"/>
  <c r="AC529" i="1" a="1"/>
  <c r="AC530" i="1" a="1"/>
  <c r="AC531" i="1" a="1"/>
  <c r="AC532" i="1" a="1"/>
  <c r="AC533" i="1" a="1"/>
  <c r="AC534" i="1" a="1"/>
  <c r="AC535" i="1" a="1"/>
  <c r="AC536" i="1" a="1"/>
  <c r="AC537" i="1" a="1"/>
  <c r="AC538" i="1" a="1"/>
  <c r="AC539" i="1" a="1"/>
  <c r="AC540" i="1" a="1"/>
  <c r="AC541" i="1" a="1"/>
  <c r="AC542" i="1" a="1"/>
  <c r="AC543" i="1" a="1"/>
  <c r="AC544" i="1" a="1"/>
  <c r="AC545" i="1" a="1"/>
  <c r="AC546" i="1" a="1"/>
  <c r="AC547" i="1" a="1"/>
  <c r="AC548" i="1" a="1"/>
  <c r="AC549" i="1" a="1"/>
  <c r="AC550" i="1" a="1"/>
  <c r="AC551" i="1" a="1"/>
  <c r="AC552" i="1" a="1"/>
  <c r="AC553" i="1" a="1"/>
  <c r="AC554" i="1" a="1"/>
  <c r="AC555" i="1" a="1"/>
  <c r="AC556" i="1" a="1"/>
  <c r="AC557" i="1" a="1"/>
  <c r="AC558" i="1" a="1"/>
  <c r="AC559" i="1" a="1"/>
  <c r="AC560" i="1" a="1"/>
  <c r="AC561" i="1" a="1"/>
  <c r="AC562" i="1" a="1"/>
  <c r="AC563" i="1" a="1"/>
  <c r="AC564" i="1" a="1"/>
  <c r="AC565" i="1" a="1"/>
  <c r="AC566" i="1" a="1"/>
  <c r="AC567" i="1" a="1"/>
  <c r="AC568" i="1" a="1"/>
  <c r="AC569" i="1" a="1"/>
  <c r="AC570" i="1" a="1"/>
  <c r="AC571" i="1" a="1"/>
  <c r="AC572" i="1" a="1"/>
  <c r="AC573" i="1" a="1"/>
  <c r="AC574" i="1" a="1"/>
  <c r="AC575" i="1" a="1"/>
  <c r="AC576" i="1" a="1"/>
  <c r="AC577" i="1" a="1"/>
  <c r="AC578" i="1" a="1"/>
  <c r="AC579" i="1" a="1"/>
  <c r="AC580" i="1" a="1"/>
  <c r="AC581" i="1" a="1"/>
  <c r="AC582" i="1" a="1"/>
  <c r="AC583" i="1" a="1"/>
  <c r="AC584" i="1" a="1"/>
  <c r="AC585" i="1" a="1"/>
  <c r="AC586" i="1" a="1"/>
  <c r="AC587" i="1" a="1"/>
  <c r="AC588" i="1" a="1"/>
  <c r="AC589" i="1" a="1"/>
  <c r="AC590" i="1" a="1"/>
  <c r="AC591" i="1" a="1"/>
  <c r="AC592" i="1" a="1"/>
  <c r="AC593" i="1" a="1"/>
  <c r="AC594" i="1" a="1"/>
  <c r="AC595" i="1" a="1"/>
  <c r="AC596" i="1" a="1"/>
  <c r="AC597" i="1" a="1"/>
  <c r="AC598" i="1" a="1"/>
  <c r="AC599" i="1" a="1"/>
  <c r="AC600" i="1" a="1"/>
  <c r="AC601" i="1" a="1"/>
  <c r="AC602" i="1" a="1"/>
  <c r="AC603" i="1" a="1"/>
  <c r="AC604" i="1" a="1"/>
  <c r="AC605" i="1" a="1"/>
  <c r="AC606" i="1" a="1"/>
  <c r="AC607" i="1" a="1"/>
  <c r="AC608" i="1" a="1"/>
  <c r="AC609" i="1" a="1"/>
  <c r="AC610" i="1" a="1"/>
  <c r="AC611" i="1" a="1"/>
  <c r="AC612" i="1" a="1"/>
  <c r="AC613" i="1" a="1"/>
  <c r="AC614" i="1" a="1"/>
  <c r="AC615" i="1" a="1"/>
  <c r="AC616" i="1" a="1"/>
  <c r="AC617" i="1" a="1"/>
  <c r="AC618" i="1" a="1"/>
  <c r="AC619" i="1" a="1"/>
  <c r="AC620" i="1" a="1"/>
  <c r="AC621" i="1" a="1"/>
  <c r="AC622" i="1" a="1"/>
  <c r="AC623" i="1" a="1"/>
  <c r="AC624" i="1" a="1"/>
  <c r="AC625" i="1" a="1"/>
  <c r="AC626" i="1" a="1"/>
  <c r="AC627" i="1" a="1"/>
  <c r="AC628" i="1" a="1"/>
  <c r="AC629" i="1" a="1"/>
  <c r="AC630" i="1" a="1"/>
  <c r="AC631" i="1" a="1"/>
  <c r="AC632" i="1" a="1"/>
  <c r="AC633" i="1" a="1"/>
  <c r="AC634" i="1" a="1"/>
  <c r="AC635" i="1" a="1"/>
  <c r="AC636" i="1" a="1"/>
  <c r="AC637" i="1" a="1"/>
  <c r="AC638" i="1" a="1"/>
  <c r="AC639" i="1" a="1"/>
  <c r="AC640" i="1" a="1"/>
  <c r="AC641" i="1" a="1"/>
  <c r="AC642" i="1" a="1"/>
  <c r="AC643" i="1" a="1"/>
  <c r="AC644" i="1" a="1"/>
  <c r="AC645" i="1" a="1"/>
  <c r="AC646" i="1" a="1"/>
  <c r="AC647" i="1" a="1"/>
  <c r="AC648" i="1" a="1"/>
  <c r="AC649" i="1" a="1"/>
  <c r="AC650" i="1" a="1"/>
  <c r="AC651" i="1" a="1"/>
  <c r="AC652" i="1" a="1"/>
  <c r="AC653" i="1" a="1"/>
  <c r="AC654" i="1" a="1"/>
  <c r="AC655" i="1" a="1"/>
  <c r="AC656" i="1" a="1"/>
  <c r="AC657" i="1" a="1"/>
  <c r="AC658" i="1" a="1"/>
  <c r="AC659" i="1" a="1"/>
  <c r="AC660" i="1" a="1"/>
  <c r="AC661" i="1" a="1"/>
  <c r="AC662" i="1" a="1"/>
  <c r="AC663" i="1" a="1"/>
  <c r="AC664" i="1" a="1"/>
  <c r="AC665" i="1" a="1"/>
  <c r="AC666" i="1" a="1"/>
  <c r="AC667" i="1" a="1"/>
  <c r="AC668" i="1" a="1"/>
  <c r="AC669" i="1" a="1"/>
  <c r="AC670" i="1" a="1"/>
  <c r="AC671" i="1" a="1"/>
  <c r="AC672" i="1" a="1"/>
  <c r="AC673" i="1" a="1"/>
  <c r="AC674" i="1" a="1"/>
  <c r="AC675" i="1" a="1"/>
  <c r="AC676" i="1" a="1"/>
  <c r="AC677" i="1" a="1"/>
  <c r="AC678" i="1" a="1"/>
  <c r="AC679" i="1" a="1"/>
  <c r="AC680" i="1" a="1"/>
  <c r="AC681" i="1" a="1"/>
  <c r="AC682" i="1" a="1"/>
  <c r="AC683" i="1" a="1"/>
  <c r="AC684" i="1" a="1"/>
  <c r="AC685" i="1" a="1"/>
  <c r="AC686" i="1" a="1"/>
  <c r="AC687" i="1" a="1"/>
  <c r="AC688" i="1" a="1"/>
  <c r="AC689" i="1" a="1"/>
  <c r="AC690" i="1" a="1"/>
  <c r="AC691" i="1" a="1"/>
  <c r="AC692" i="1" a="1"/>
  <c r="AC693" i="1" a="1"/>
  <c r="AC694" i="1" a="1"/>
  <c r="AC695" i="1" a="1"/>
  <c r="AC696" i="1" a="1"/>
  <c r="AC697" i="1" a="1"/>
  <c r="AC698" i="1" a="1"/>
  <c r="AC699" i="1" a="1"/>
  <c r="AC700" i="1" a="1"/>
  <c r="AC701" i="1" a="1"/>
  <c r="AC702" i="1" a="1"/>
  <c r="AC703" i="1" a="1"/>
  <c r="AC704" i="1" a="1"/>
  <c r="AC705" i="1" a="1"/>
  <c r="AC706" i="1" a="1"/>
  <c r="AC707" i="1" a="1"/>
  <c r="AC708" i="1" a="1"/>
  <c r="AC709" i="1" a="1"/>
  <c r="AC710" i="1" a="1"/>
  <c r="AC711" i="1" a="1"/>
  <c r="AC712" i="1" a="1"/>
  <c r="AC713" i="1" a="1"/>
  <c r="AC714" i="1" a="1"/>
  <c r="AC715" i="1" a="1"/>
  <c r="AC716" i="1" a="1"/>
  <c r="AC717" i="1" a="1"/>
  <c r="AC718" i="1" a="1"/>
  <c r="AC719" i="1" a="1"/>
  <c r="AC720" i="1" a="1"/>
  <c r="AC721" i="1" a="1"/>
  <c r="AC722" i="1" a="1"/>
  <c r="AC723" i="1" a="1"/>
  <c r="AC724" i="1" a="1"/>
  <c r="AC725" i="1" a="1"/>
  <c r="AC726" i="1" a="1"/>
  <c r="AC727" i="1" a="1"/>
  <c r="AC728" i="1" a="1"/>
  <c r="AC729" i="1" a="1"/>
  <c r="AC730" i="1" a="1"/>
  <c r="AC731" i="1" a="1"/>
  <c r="AC732" i="1" a="1"/>
  <c r="AC733" i="1" a="1"/>
  <c r="AC734" i="1" a="1"/>
  <c r="AC735" i="1" a="1"/>
  <c r="AC736" i="1" a="1"/>
  <c r="AC737" i="1" a="1"/>
  <c r="AC738" i="1" a="1"/>
  <c r="AC739" i="1" a="1"/>
  <c r="AC740" i="1" a="1"/>
  <c r="AC741" i="1" a="1"/>
  <c r="AC742" i="1" a="1"/>
  <c r="AC743" i="1" a="1"/>
  <c r="AC744" i="1" a="1"/>
  <c r="AC745" i="1" a="1"/>
  <c r="AC746" i="1" a="1"/>
  <c r="AC747" i="1" a="1"/>
  <c r="AC748" i="1" a="1"/>
  <c r="AC749" i="1" a="1"/>
  <c r="AC750" i="1" a="1"/>
  <c r="AC751" i="1" a="1"/>
  <c r="AC752" i="1" a="1"/>
  <c r="AC753" i="1" a="1"/>
  <c r="AC754" i="1" a="1"/>
  <c r="AC755" i="1" a="1"/>
  <c r="AC756" i="1" a="1"/>
  <c r="AC757" i="1" a="1"/>
  <c r="AC758" i="1" a="1"/>
  <c r="AC759" i="1" a="1"/>
  <c r="AC760" i="1" a="1"/>
  <c r="AC761" i="1" a="1"/>
  <c r="AC762" i="1" a="1"/>
  <c r="AC763" i="1" a="1"/>
  <c r="AC764" i="1" a="1"/>
  <c r="AC765" i="1" a="1"/>
  <c r="AC766" i="1" a="1"/>
  <c r="AC767" i="1" a="1"/>
  <c r="AC768" i="1" a="1"/>
  <c r="AC769" i="1" a="1"/>
  <c r="AC770" i="1" a="1"/>
  <c r="AC771" i="1" a="1"/>
  <c r="AC772" i="1" a="1"/>
  <c r="AC773" i="1" a="1"/>
  <c r="AC774" i="1" a="1"/>
  <c r="AC775" i="1" a="1"/>
  <c r="AC776" i="1" a="1"/>
  <c r="AC777" i="1" a="1"/>
  <c r="AC778" i="1" a="1"/>
  <c r="AC779" i="1" a="1"/>
  <c r="AC780" i="1" a="1"/>
  <c r="AC781" i="1" a="1"/>
  <c r="AC782" i="1" a="1"/>
  <c r="AC783" i="1" a="1"/>
  <c r="AC784" i="1" a="1"/>
  <c r="AC785" i="1" a="1"/>
  <c r="AC786" i="1" a="1"/>
  <c r="AC787" i="1" a="1"/>
  <c r="AC788" i="1" a="1"/>
  <c r="AC789" i="1" a="1"/>
  <c r="AC790" i="1" a="1"/>
  <c r="AC791" i="1" a="1"/>
  <c r="AC792" i="1" a="1"/>
  <c r="AC793" i="1" a="1"/>
  <c r="AC794" i="1" a="1"/>
  <c r="AC795" i="1" a="1"/>
  <c r="AC796" i="1" a="1"/>
  <c r="AC797" i="1" a="1"/>
  <c r="AC798" i="1" a="1"/>
  <c r="AC799" i="1" a="1"/>
  <c r="AC800" i="1" a="1"/>
  <c r="AC801" i="1" a="1"/>
  <c r="AC802" i="1" a="1"/>
  <c r="AC803" i="1" a="1"/>
  <c r="AC804" i="1" a="1"/>
  <c r="AC805" i="1" a="1"/>
  <c r="AC806" i="1" a="1"/>
  <c r="AC807" i="1" a="1"/>
  <c r="AC808" i="1" a="1"/>
  <c r="AC809" i="1" a="1"/>
  <c r="AC810" i="1" a="1"/>
  <c r="AC811" i="1" a="1"/>
  <c r="AC812" i="1" a="1"/>
  <c r="AC813" i="1" a="1"/>
  <c r="AC814" i="1" a="1"/>
  <c r="AC815" i="1" a="1"/>
  <c r="AC816" i="1" a="1"/>
  <c r="AC817" i="1" a="1"/>
  <c r="AC818" i="1" a="1"/>
  <c r="AC819" i="1" a="1"/>
  <c r="AC820" i="1" a="1"/>
  <c r="AC821" i="1" a="1"/>
  <c r="AC822" i="1" a="1"/>
  <c r="AC823" i="1" a="1"/>
  <c r="AC824" i="1" a="1"/>
  <c r="AC825" i="1" a="1"/>
  <c r="AC826" i="1" a="1"/>
  <c r="AC827" i="1" a="1"/>
  <c r="AC828" i="1" a="1"/>
  <c r="AC829" i="1" a="1"/>
  <c r="AC830" i="1" a="1"/>
  <c r="AC831" i="1" a="1"/>
  <c r="AC832" i="1" a="1"/>
  <c r="AC833" i="1" a="1"/>
  <c r="AC834" i="1" a="1"/>
  <c r="AC835" i="1" a="1"/>
  <c r="AC836" i="1" a="1"/>
  <c r="AC837" i="1" a="1"/>
  <c r="AC838" i="1" a="1"/>
  <c r="AC839" i="1" a="1"/>
  <c r="AC840" i="1" a="1"/>
  <c r="AC841" i="1" a="1"/>
  <c r="AC842" i="1" a="1"/>
  <c r="AC843" i="1" a="1"/>
  <c r="AC844" i="1" a="1"/>
  <c r="AC845" i="1" a="1"/>
  <c r="AC846" i="1" a="1"/>
  <c r="AC847" i="1" a="1"/>
  <c r="AC848" i="1" a="1"/>
  <c r="AC849" i="1" a="1"/>
  <c r="AC850" i="1" a="1"/>
  <c r="AC851" i="1" a="1"/>
  <c r="AC852" i="1" a="1"/>
  <c r="AC853" i="1" a="1"/>
  <c r="AC854" i="1" a="1"/>
  <c r="AC855" i="1" a="1"/>
  <c r="AC856" i="1" a="1"/>
  <c r="AC857" i="1" a="1"/>
  <c r="AC858" i="1" a="1"/>
  <c r="AC859" i="1" a="1"/>
  <c r="AC860" i="1" a="1"/>
  <c r="AC861" i="1" a="1"/>
  <c r="AC862" i="1" a="1"/>
  <c r="AC863" i="1" a="1"/>
  <c r="AC864" i="1" a="1"/>
  <c r="AC865" i="1" a="1"/>
  <c r="AC866" i="1" a="1"/>
  <c r="AC867" i="1" a="1"/>
  <c r="AC868" i="1" a="1"/>
  <c r="AC869" i="1" a="1"/>
  <c r="AC870" i="1" a="1"/>
  <c r="AC871" i="1" a="1"/>
  <c r="AC872" i="1" a="1"/>
  <c r="AC873" i="1" a="1"/>
  <c r="AC874" i="1" a="1"/>
  <c r="AC875" i="1" a="1"/>
  <c r="AC876" i="1" a="1"/>
  <c r="AC877" i="1" a="1"/>
  <c r="AC878" i="1" a="1"/>
  <c r="AC879" i="1" a="1"/>
  <c r="AC880" i="1" a="1"/>
  <c r="AC881" i="1" a="1"/>
  <c r="AC882" i="1" a="1"/>
  <c r="AC883" i="1" a="1"/>
  <c r="AC884" i="1" a="1"/>
  <c r="AC885" i="1" a="1"/>
  <c r="AC886" i="1" a="1"/>
  <c r="AC887" i="1" a="1"/>
  <c r="AC888" i="1" a="1"/>
  <c r="AC889" i="1" a="1"/>
  <c r="AC890" i="1" a="1"/>
  <c r="AC891" i="1" a="1"/>
  <c r="AC892" i="1" a="1"/>
  <c r="AC893" i="1" a="1"/>
  <c r="AC894" i="1" a="1"/>
  <c r="AC895" i="1" a="1"/>
  <c r="AC896" i="1" a="1"/>
  <c r="AC897" i="1" a="1"/>
  <c r="AC898" i="1" a="1"/>
  <c r="AC899" i="1" a="1"/>
  <c r="AC900" i="1" a="1"/>
  <c r="AC901" i="1" a="1"/>
  <c r="AC902" i="1" a="1"/>
  <c r="AC903" i="1" a="1"/>
  <c r="AC904" i="1" a="1"/>
  <c r="AC905" i="1" a="1"/>
  <c r="AC906" i="1" a="1"/>
  <c r="AC907" i="1" a="1"/>
  <c r="AC908" i="1" a="1"/>
  <c r="AC909" i="1" a="1"/>
  <c r="AC910" i="1" a="1"/>
  <c r="AC911" i="1" a="1"/>
  <c r="AC912" i="1" a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 a="1"/>
  <c r="AC913" i="1"/>
  <c r="AC914" i="1" a="1"/>
  <c r="AC914" i="1"/>
  <c r="AC915" i="1" a="1"/>
  <c r="AC916" i="1" a="1"/>
  <c r="AC917" i="1" a="1"/>
  <c r="AC918" i="1" a="1"/>
  <c r="AC919" i="1" a="1"/>
  <c r="AC920" i="1" a="1"/>
  <c r="AC921" i="1" a="1"/>
  <c r="AC922" i="1" a="1"/>
  <c r="AC923" i="1" a="1"/>
  <c r="AC915" i="1"/>
  <c r="AC916" i="1"/>
  <c r="AC917" i="1"/>
  <c r="AC918" i="1"/>
  <c r="AC919" i="1"/>
  <c r="AC920" i="1"/>
  <c r="AC921" i="1"/>
  <c r="AC922" i="1"/>
  <c r="AC923" i="1"/>
  <c r="AC2" i="1" a="1"/>
  <c r="AC2" i="1"/>
  <c r="AC5" i="1"/>
  <c r="AC3" i="1" a="1"/>
  <c r="AC3" i="1"/>
  <c r="AG913" i="1" a="1"/>
  <c r="AG913" i="1"/>
  <c r="AG914" i="1" a="1"/>
  <c r="AG914" i="1"/>
  <c r="AG915" i="1" a="1"/>
  <c r="AG916" i="1" a="1"/>
  <c r="AG917" i="1" a="1"/>
  <c r="AG918" i="1" a="1"/>
  <c r="AG919" i="1" a="1"/>
  <c r="AG920" i="1" a="1"/>
  <c r="AG921" i="1" a="1"/>
  <c r="AG922" i="1" a="1"/>
  <c r="AG923" i="1" a="1"/>
  <c r="AG915" i="1"/>
  <c r="AG916" i="1"/>
  <c r="AG917" i="1"/>
  <c r="AG918" i="1"/>
  <c r="AG919" i="1"/>
  <c r="AG920" i="1"/>
  <c r="AG921" i="1"/>
  <c r="AG922" i="1"/>
  <c r="AG923" i="1"/>
  <c r="AG2" i="1" a="1"/>
  <c r="AG2" i="1"/>
  <c r="AG5" i="1"/>
  <c r="AF913" i="1" a="1"/>
  <c r="AF913" i="1"/>
  <c r="AF914" i="1" a="1"/>
  <c r="AF914" i="1"/>
  <c r="AF915" i="1" a="1"/>
  <c r="AF916" i="1" a="1"/>
  <c r="AF917" i="1" a="1"/>
  <c r="AF918" i="1" a="1"/>
  <c r="AF919" i="1" a="1"/>
  <c r="AF920" i="1" a="1"/>
  <c r="AF921" i="1" a="1"/>
  <c r="AF922" i="1" a="1"/>
  <c r="AF923" i="1" a="1"/>
  <c r="AF915" i="1"/>
  <c r="AF916" i="1"/>
  <c r="AF917" i="1"/>
  <c r="AF918" i="1"/>
  <c r="AF919" i="1"/>
  <c r="AF920" i="1"/>
  <c r="AF921" i="1"/>
  <c r="AF922" i="1"/>
  <c r="AF923" i="1"/>
  <c r="AF2" i="1" a="1"/>
  <c r="AF2" i="1"/>
  <c r="AF5" i="1"/>
  <c r="AE913" i="1" a="1"/>
  <c r="AE913" i="1"/>
  <c r="AE914" i="1" a="1"/>
  <c r="AE914" i="1"/>
  <c r="AE915" i="1" a="1"/>
  <c r="AE916" i="1" a="1"/>
  <c r="AE917" i="1" a="1"/>
  <c r="AE918" i="1" a="1"/>
  <c r="AE919" i="1" a="1"/>
  <c r="AE920" i="1" a="1"/>
  <c r="AE921" i="1" a="1"/>
  <c r="AE922" i="1" a="1"/>
  <c r="AE923" i="1" a="1"/>
  <c r="AE915" i="1"/>
  <c r="AE916" i="1"/>
  <c r="AE917" i="1"/>
  <c r="AE918" i="1"/>
  <c r="AE919" i="1"/>
  <c r="AE920" i="1"/>
  <c r="AE921" i="1"/>
  <c r="AE922" i="1"/>
  <c r="AE923" i="1"/>
  <c r="AE2" i="1" a="1"/>
  <c r="AE2" i="1"/>
  <c r="AE5" i="1"/>
  <c r="AD913" i="1" a="1"/>
  <c r="AD913" i="1"/>
  <c r="AD914" i="1" a="1"/>
  <c r="AD914" i="1"/>
  <c r="AD915" i="1" a="1"/>
  <c r="AD916" i="1" a="1"/>
  <c r="AD917" i="1" a="1"/>
  <c r="AD918" i="1" a="1"/>
  <c r="AD919" i="1" a="1"/>
  <c r="AD920" i="1" a="1"/>
  <c r="AD921" i="1" a="1"/>
  <c r="AD922" i="1" a="1"/>
  <c r="AD923" i="1" a="1"/>
  <c r="AD915" i="1"/>
  <c r="AD916" i="1"/>
  <c r="AD917" i="1"/>
  <c r="AD918" i="1"/>
  <c r="AD919" i="1"/>
  <c r="AD920" i="1"/>
  <c r="AD921" i="1"/>
  <c r="AD922" i="1"/>
  <c r="AD923" i="1"/>
  <c r="AD2" i="1" a="1"/>
  <c r="AD2" i="1"/>
  <c r="AD5" i="1"/>
  <c r="AB913" i="1" a="1"/>
  <c r="AB913" i="1"/>
  <c r="AB914" i="1" a="1"/>
  <c r="AB914" i="1"/>
  <c r="AB915" i="1" a="1"/>
  <c r="AB916" i="1" a="1"/>
  <c r="AB917" i="1" a="1"/>
  <c r="AB918" i="1" a="1"/>
  <c r="AB919" i="1" a="1"/>
  <c r="AB920" i="1" a="1"/>
  <c r="AB921" i="1" a="1"/>
  <c r="AB922" i="1" a="1"/>
  <c r="AB923" i="1" a="1"/>
  <c r="AB915" i="1"/>
  <c r="AB916" i="1"/>
  <c r="AB917" i="1"/>
  <c r="AB918" i="1"/>
  <c r="AB919" i="1"/>
  <c r="AB920" i="1"/>
  <c r="AB921" i="1"/>
  <c r="AB922" i="1"/>
  <c r="AB923" i="1"/>
  <c r="AB2" i="1" a="1"/>
  <c r="AB2" i="1"/>
  <c r="AB5" i="1"/>
  <c r="AA913" i="1" a="1"/>
  <c r="AA913" i="1"/>
  <c r="AA914" i="1" a="1"/>
  <c r="AA914" i="1"/>
  <c r="AA915" i="1" a="1"/>
  <c r="AA916" i="1" a="1"/>
  <c r="AA917" i="1" a="1"/>
  <c r="AA918" i="1" a="1"/>
  <c r="AA919" i="1" a="1"/>
  <c r="AA920" i="1" a="1"/>
  <c r="AA921" i="1" a="1"/>
  <c r="AA922" i="1" a="1"/>
  <c r="AA923" i="1" a="1"/>
  <c r="AA915" i="1"/>
  <c r="AA916" i="1"/>
  <c r="AA917" i="1"/>
  <c r="AA918" i="1"/>
  <c r="AA919" i="1"/>
  <c r="AA920" i="1"/>
  <c r="AA921" i="1"/>
  <c r="AA922" i="1"/>
  <c r="AA923" i="1"/>
  <c r="AA2" i="1" a="1"/>
  <c r="AA2" i="1"/>
  <c r="AA5" i="1"/>
  <c r="AA3" i="1" a="1"/>
  <c r="AA3" i="1"/>
  <c r="AB3" i="1" a="1"/>
  <c r="AB3" i="1"/>
  <c r="AD3" i="1" a="1"/>
  <c r="AD3" i="1"/>
  <c r="AE3" i="1" a="1"/>
  <c r="AE3" i="1"/>
  <c r="AF3" i="1" a="1"/>
  <c r="AF3" i="1"/>
  <c r="AG3" i="1" a="1"/>
  <c r="AG3" i="1"/>
</calcChain>
</file>

<file path=xl/sharedStrings.xml><?xml version="1.0" encoding="utf-8"?>
<sst xmlns="http://schemas.openxmlformats.org/spreadsheetml/2006/main" count="47" uniqueCount="45">
  <si>
    <t>Degrees</t>
  </si>
  <si>
    <t>Z</t>
  </si>
  <si>
    <t>OtherZ</t>
  </si>
  <si>
    <t>AsymmetryZ</t>
  </si>
  <si>
    <t>Angles</t>
  </si>
  <si>
    <t>Angles3</t>
  </si>
  <si>
    <t>Angles5</t>
  </si>
  <si>
    <t>EstimateZ3</t>
  </si>
  <si>
    <t>EstimateZ5</t>
  </si>
  <si>
    <t>EstimateZ</t>
  </si>
  <si>
    <t>Min:</t>
  </si>
  <si>
    <t>Max:</t>
  </si>
  <si>
    <t>RMS:</t>
  </si>
  <si>
    <t>Angles2</t>
  </si>
  <si>
    <t>Angles4</t>
  </si>
  <si>
    <t>EstimateZ4</t>
  </si>
  <si>
    <t>Angles6</t>
  </si>
  <si>
    <t>Angles7</t>
  </si>
  <si>
    <t>EstimateZ6</t>
  </si>
  <si>
    <t>Integers3</t>
  </si>
  <si>
    <t>Coefficients3</t>
  </si>
  <si>
    <t>Integers4</t>
  </si>
  <si>
    <t>Coefficients4</t>
  </si>
  <si>
    <t>Integers5</t>
  </si>
  <si>
    <t>Coefficients5</t>
  </si>
  <si>
    <t>Integers6</t>
  </si>
  <si>
    <t>Coefficients6</t>
  </si>
  <si>
    <t>Integers7</t>
  </si>
  <si>
    <t>Coefficients7</t>
  </si>
  <si>
    <t>EstimateZ7</t>
  </si>
  <si>
    <t>EstimateZ8</t>
  </si>
  <si>
    <t>EstimateZ9</t>
  </si>
  <si>
    <t>Angles9</t>
  </si>
  <si>
    <t>Angles8</t>
  </si>
  <si>
    <t>Integers8</t>
  </si>
  <si>
    <t>Coefficients8</t>
  </si>
  <si>
    <t>Integers9</t>
  </si>
  <si>
    <t>Coefficients9</t>
  </si>
  <si>
    <t>DegreesMin</t>
  </si>
  <si>
    <t>DegreesMax</t>
  </si>
  <si>
    <t>Good</t>
  </si>
  <si>
    <t>OffsetBy</t>
  </si>
  <si>
    <t>OffsetNumRows</t>
  </si>
  <si>
    <t>PolynomialEstimate</t>
  </si>
  <si>
    <t>Data from Adobe Distiller XI Pro 11.0.14 (17/12/2015)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</si>
</sst>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\°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5"/>
      </patternFill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4">
    <xf numFmtId="0" fontId="0" fillId="0" borderId="0">
      <alignment horizontal="right"/>
    </xf>
    <xf numFmtId="0" fontId="1" fillId="3" borderId="0" applyNumberFormat="0" applyFont="0" applyBorder="0" applyAlignment="0" applyProtection="0">
      <alignment horizontal="right"/>
    </xf>
    <xf numFmtId="164" fontId="1" fillId="2" borderId="0" applyNumberFormat="0" applyFont="0" applyBorder="0" applyAlignment="0" applyProtection="0">
      <alignment horizontal="right"/>
    </xf>
    <xf numFmtId="0" fontId="1" fillId="4" borderId="0" applyNumberFormat="0" applyFont="0" applyBorder="0" applyAlignment="0" applyProtection="0">
      <alignment horizontal="right"/>
    </xf>
  </cellStyleXfs>
  <cellXfs count="5">
    <xf numFmtId="0" fontId="0" fillId="0" borderId="0" xfId="0">
      <alignment horizontal="right"/>
    </xf>
    <xf numFmtId="0" fontId="0" fillId="0" borderId="1" xfId="0" applyBorder="1">
      <alignment horizontal="right"/>
    </xf>
    <xf numFmtId="0" fontId="0" fillId="4" borderId="0" xfId="3" applyFont="1">
      <alignment horizontal="right"/>
    </xf>
    <xf numFmtId="0" fontId="0" fillId="0" borderId="2" xfId="0" applyBorder="1">
      <alignment horizontal="right"/>
    </xf>
    <xf numFmtId="4" fontId="0" fillId="0" borderId="0" xfId="0" applyNumberFormat="1">
      <alignment horizontal="right"/>
    </xf>
  </cellXfs>
  <cellStyles count="4">
    <cellStyle name="DifferentFormula" xfId="1"/>
    <cellStyle name="Normal" xfId="0" builtinId="0" customBuiltin="1"/>
    <cellStyle name="NotableOutput" xfId="2"/>
    <cellStyle name="UserEnteredData" xfId="3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4</xdr:row>
      <xdr:rowOff>63500</xdr:rowOff>
    </xdr:from>
    <xdr:to>
      <xdr:col>46</xdr:col>
      <xdr:colOff>190500</xdr:colOff>
      <xdr:row>47</xdr:row>
      <xdr:rowOff>88900</xdr:rowOff>
    </xdr:to>
    <xdr:sp macro="" textlink="">
      <xdr:nvSpPr>
        <xdr:cNvPr id="2" name="TextBox 1"/>
        <xdr:cNvSpPr txBox="1"/>
      </xdr:nvSpPr>
      <xdr:spPr>
        <a:xfrm>
          <a:off x="25692100" y="876300"/>
          <a:ext cx="10922000" cy="88392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%!PS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% (C) 2016  Julian D. A. Wiseman of http://www.jdawiseman.com/author.html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% mark string ... string  ConcatenateToMark  string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/ConcatenateToMark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4 dict begin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counttomark /ctm exch def  /n 0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ctm {ToString  dup length n add /n exch def  ctm 1 roll} repeat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/p 0 def  /s n 65535 2 copy gt {exch} if pop string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ctm  -1  0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dup 0 gt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	-1 roll   dup length p add  65532 le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		{s exch p exch dup length p add /p exch def putinterval}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		{s exch p exch 0 65532 p sub getinterval putinterval  s 65532 (...) putinterval  cleartomark  s  exit}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	ifelse  % too long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} {pop pop s} ifelse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} for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end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} bind def  % /ConcatenateToMark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/ToString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1 dict begin  dup type cvlit /Type exch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1 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/integertype  eq {11 string cvs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/realtype     eq {16 string cvs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/nametype     eq {dup length string cvs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/stringtype   eq {exit}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/booleantype  eq {5 string cvs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/operatortype eq {127 string cvs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/marktype     eq {pop (mark)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Type /nulltype     eq {pop (null) exit} if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0 true ThingToDebugText  % fall-back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} repeat  end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} bind def  % /ToString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/AngleLength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/ang exch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newpath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0 0 1000 0 ang arc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{pop pop} {pop pop (line) =}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{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/Y3 exch def /X3 exch def /Y2 exch def /X2 exch def /Y1 exch def /X1 exch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/OtherZ Y2 Y3 sub dup mul X2 X3 sub dup mul add sqrt def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	mark ang (\t) Y1 1 index OtherZ ConcatenateToMark =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	} {(closepath) =} pathforall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} bind def  % /AngleLength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(Degrees\tZ\tOtherZ) =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[ 90 89.9999 89.999 89.995 89.99 89.98 89.97 89.96 89.9581 89.9582 89.9583 89.9584 89.95 89.94 89.93 89.92 89.91 ] {AngleLength} forall</a:t>
          </a: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89.9 -0.1 dup -2 div {100 mul round 100 div AngleLength} bind for</a:t>
          </a:r>
        </a:p>
        <a:p>
          <a:endParaRPr lang="en-US" sz="900">
            <a:latin typeface="Courier New" charset="0"/>
            <a:ea typeface="Courier New" charset="0"/>
            <a:cs typeface="Courier New" charset="0"/>
          </a:endParaRPr>
        </a:p>
        <a:p>
          <a:r>
            <a:rPr lang="en-US" sz="900">
              <a:latin typeface="Courier New" charset="0"/>
              <a:ea typeface="Courier New" charset="0"/>
              <a:cs typeface="Courier New" charset="0"/>
            </a:rPr>
            <a:t>count 0 gt {count 5 string cvs ( = count) Concatenate =  (+pstack) = pstack (-pstack) =} if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923"/>
  <sheetViews>
    <sheetView tabSelected="1" workbookViewId="0">
      <selection activeCell="D5" sqref="D5"/>
    </sheetView>
  </sheetViews>
  <sheetFormatPr baseColWidth="10" defaultRowHeight="16" x14ac:dyDescent="0.2"/>
  <cols>
    <col min="23" max="23" width="11" bestFit="1" customWidth="1"/>
    <col min="24" max="24" width="12" bestFit="1" customWidth="1"/>
  </cols>
  <sheetData>
    <row r="2" spans="1:33" x14ac:dyDescent="0.2">
      <c r="A2" s="3" t="s">
        <v>38</v>
      </c>
      <c r="B2">
        <v>0</v>
      </c>
      <c r="E2" t="s">
        <v>10</v>
      </c>
      <c r="H2">
        <f xml:space="preserve"> MIN(AsymmetryZ)</f>
        <v>-8.59442479678724E-6</v>
      </c>
      <c r="V2" s="3" t="s">
        <v>41</v>
      </c>
      <c r="W2">
        <f xml:space="preserve"> MATCH(TRUE,Good,0)-1</f>
        <v>1</v>
      </c>
      <c r="Y2" t="s">
        <v>10</v>
      </c>
      <c r="Z2">
        <f t="array" aca="1" ref="Z2" ca="1" xml:space="preserve"> MIN( IFERROR(Z-EstimateZ, 9999) )</f>
        <v>-5.3840333356642134</v>
      </c>
      <c r="AA2">
        <f t="array" aca="1" ref="AA2" ca="1" xml:space="preserve"> MIN( IFERROR(Z-EstimateZ3, 9999) )</f>
        <v>-4.1770140562164215E-2</v>
      </c>
      <c r="AB2">
        <f t="array" aca="1" ref="AB2" ca="1" xml:space="preserve"> MIN( IFERROR(Z-EstimateZ4, 9999) )</f>
        <v>-5.6526876221596467E-3</v>
      </c>
      <c r="AC2">
        <f t="array" aca="1" ref="AC2" ca="1" xml:space="preserve"> MIN( IFERROR(Z-EstimateZ5, 9999) )</f>
        <v>-7.6103573940144997E-4</v>
      </c>
      <c r="AD2">
        <f t="array" aca="1" ref="AD2" ca="1" xml:space="preserve"> MIN( IFERROR(Z-EstimateZ6, 9999) )</f>
        <v>-5.6876764222124621E-4</v>
      </c>
      <c r="AE2">
        <f t="array" aca="1" ref="AE2" ca="1" xml:space="preserve"> MIN( IFERROR(Z-EstimateZ7, 9999) )</f>
        <v>-5.4944578482718498E-4</v>
      </c>
      <c r="AF2">
        <f t="array" aca="1" ref="AF2" ca="1" xml:space="preserve"> MIN( IFERROR(Z-EstimateZ8, 9999) )</f>
        <v>-5.4352517656752752E-4</v>
      </c>
      <c r="AG2">
        <f t="array" aca="1" ref="AG2" ca="1" xml:space="preserve"> MIN( IFERROR(Z-EstimateZ9, 9999) )</f>
        <v>-5.5060586021227209E-4</v>
      </c>
    </row>
    <row r="3" spans="1:33" x14ac:dyDescent="0.2">
      <c r="A3" s="3" t="s">
        <v>39</v>
      </c>
      <c r="B3">
        <v>89.999949999999998</v>
      </c>
      <c r="E3" t="s">
        <v>11</v>
      </c>
      <c r="H3">
        <f xml:space="preserve"> MAX(AsymmetryZ)</f>
        <v>8.1848800711327906E-6</v>
      </c>
      <c r="V3" s="3" t="s">
        <v>42</v>
      </c>
      <c r="W3">
        <f xml:space="preserve"> COUNTIF(Good, TRUE)</f>
        <v>915</v>
      </c>
      <c r="Y3" t="s">
        <v>11</v>
      </c>
      <c r="Z3">
        <f t="array" aca="1" ref="Z3" ca="1" xml:space="preserve"> MAX( IFERROR(Z-EstimateZ, -9999) )</f>
        <v>11.211452148883609</v>
      </c>
      <c r="AA3">
        <f t="array" aca="1" ref="AA3" ca="1" xml:space="preserve"> MAX( IFERROR(Z-EstimateZ3, -9999) )</f>
        <v>7.4362771501682801E-2</v>
      </c>
      <c r="AB3">
        <f t="array" aca="1" ref="AB3" ca="1" xml:space="preserve"> MAX( IFERROR(Z-EstimateZ4, -9999) )</f>
        <v>8.5917240371600201E-3</v>
      </c>
      <c r="AC3">
        <f t="array" aca="1" ref="AC3" ca="1" xml:space="preserve"> MAX( IFERROR(Z-EstimateZ5, -9999) )</f>
        <v>8.3628759205112146E-4</v>
      </c>
      <c r="AD3">
        <f t="array" aca="1" ref="AD3" ca="1" xml:space="preserve"> MAX( IFERROR(Z-EstimateZ6, -9999) )</f>
        <v>5.6258989735624709E-4</v>
      </c>
      <c r="AE3">
        <f t="array" aca="1" ref="AE3" ca="1" xml:space="preserve"> MAX( IFERROR(Z-EstimateZ7, -9999) )</f>
        <v>5.3623648517486799E-4</v>
      </c>
      <c r="AF3">
        <f t="array" aca="1" ref="AF3" ca="1" xml:space="preserve"> MAX( IFERROR(Z-EstimateZ8, -9999) )</f>
        <v>5.3516036604150941E-4</v>
      </c>
      <c r="AG3">
        <f t="array" aca="1" ref="AG3" ca="1" xml:space="preserve"> MAX( IFERROR(Z-EstimateZ9, -9999) )</f>
        <v>5.3169079529880037E-4</v>
      </c>
    </row>
    <row r="5" spans="1:33" x14ac:dyDescent="0.2">
      <c r="D5" t="s">
        <v>44</v>
      </c>
      <c r="Y5" t="s">
        <v>12</v>
      </c>
      <c r="Z5">
        <f ca="1" xml:space="preserve"> SQRT( SUMXMY2( Z, EstimateZ ) / COUNT(EstimateZ) )</f>
        <v>4.5802400189341563</v>
      </c>
      <c r="AA5">
        <f ca="1" xml:space="preserve"> SQRT( SUMXMY2( Z, EstimateZ3 ) / COUNT(EstimateZ3) )</f>
        <v>2.9170722626534893E-2</v>
      </c>
      <c r="AB5">
        <f ca="1" xml:space="preserve"> SQRT( SUMXMY2( Z, EstimateZ4 ) / COUNT(EstimateZ4) )</f>
        <v>3.508812259093102E-3</v>
      </c>
      <c r="AC5">
        <f ca="1" xml:space="preserve"> SQRT( SUMXMY2( Z, EstimateZ5 ) / COUNT(EstimateZ5) )</f>
        <v>3.079407971711335E-4</v>
      </c>
      <c r="AD5">
        <f ca="1" xml:space="preserve"> SQRT( SUMXMY2( Z, EstimateZ6 ) / COUNT(EstimateZ6) )</f>
        <v>2.6275237606129207E-4</v>
      </c>
      <c r="AE5">
        <f ca="1" xml:space="preserve"> SQRT( SUMXMY2( Z, EstimateZ7 ) / COUNT(EstimateZ7) )</f>
        <v>2.6177966331202332E-4</v>
      </c>
      <c r="AF5">
        <f ca="1" xml:space="preserve"> SQRT( SUMXMY2( Z, EstimateZ8 ) / COUNT(EstimateZ8) )</f>
        <v>2.6174581528410219E-4</v>
      </c>
      <c r="AG5">
        <f ca="1" xml:space="preserve"> SQRT( SUMXMY2( Z, EstimateZ9 ) / COUNT(EstimateZ9) )</f>
        <v>2.617164823904563E-4</v>
      </c>
    </row>
    <row r="7" spans="1:33" ht="17" thickBot="1" x14ac:dyDescent="0.25">
      <c r="B7" s="1" t="s">
        <v>0</v>
      </c>
      <c r="C7" s="1" t="s">
        <v>1</v>
      </c>
      <c r="D7" s="1" t="s">
        <v>2</v>
      </c>
      <c r="F7" s="1" t="s">
        <v>43</v>
      </c>
      <c r="H7" s="1" t="s">
        <v>3</v>
      </c>
      <c r="J7" s="1" t="s">
        <v>40</v>
      </c>
      <c r="L7" s="1" t="s">
        <v>4</v>
      </c>
      <c r="M7" s="1" t="s">
        <v>13</v>
      </c>
      <c r="N7" s="1" t="s">
        <v>5</v>
      </c>
      <c r="O7" s="1" t="s">
        <v>14</v>
      </c>
      <c r="P7" s="1" t="s">
        <v>6</v>
      </c>
      <c r="Q7" s="1" t="s">
        <v>16</v>
      </c>
      <c r="R7" s="1" t="s">
        <v>17</v>
      </c>
      <c r="S7" s="1" t="s">
        <v>33</v>
      </c>
      <c r="T7" s="1" t="s">
        <v>32</v>
      </c>
      <c r="Z7" s="1" t="s">
        <v>9</v>
      </c>
      <c r="AA7" s="1" t="s">
        <v>7</v>
      </c>
      <c r="AB7" s="1" t="s">
        <v>15</v>
      </c>
      <c r="AC7" s="1" t="s">
        <v>8</v>
      </c>
      <c r="AD7" s="1" t="s">
        <v>18</v>
      </c>
      <c r="AE7" s="1" t="s">
        <v>29</v>
      </c>
      <c r="AF7" s="1" t="s">
        <v>30</v>
      </c>
      <c r="AG7" s="1" t="s">
        <v>31</v>
      </c>
    </row>
    <row r="8" spans="1:33" x14ac:dyDescent="0.2">
      <c r="B8" s="2">
        <v>90</v>
      </c>
      <c r="C8" s="2">
        <v>552</v>
      </c>
      <c r="D8" s="2">
        <v>552</v>
      </c>
      <c r="F8">
        <f t="shared" ref="F8:F71" si="0" xml:space="preserve"> IF(Degrees=90, 552,  VALUE(TEXT( ((((0.000000000390362*Degrees -0.00000001473)*Degrees + 0.0000376811)*Degrees -0.0000164127)*Degrees +5.817879)*Degrees, "0.00000E+00")))</f>
        <v>552</v>
      </c>
      <c r="H8">
        <f t="shared" ref="H8:H71" si="1" xml:space="preserve"> LN(Z/OtherZ)</f>
        <v>0</v>
      </c>
      <c r="J8" t="b">
        <f t="shared" ref="J8:J71" si="2" xml:space="preserve"> IF(ISNUMBER(Degrees),AND(Degrees&gt;=DegreesMin,Degrees&lt;=DegreesMax),FALSE)</f>
        <v>0</v>
      </c>
      <c r="L8" t="str">
        <f t="shared" ref="L8:L71" si="3" xml:space="preserve"> IF( Good, Degrees, "NaN")</f>
        <v>NaN</v>
      </c>
      <c r="M8" t="str">
        <f t="shared" ref="M8:M71" si="4" xml:space="preserve"> IF(Good, Angles^2, "NaN")</f>
        <v>NaN</v>
      </c>
      <c r="N8" t="str">
        <f t="shared" ref="N8:N71" si="5" xml:space="preserve"> IF(Good, Angles^3, "NaN")</f>
        <v>NaN</v>
      </c>
      <c r="O8" t="str">
        <f t="shared" ref="O8:O71" si="6" xml:space="preserve"> IF(Good, Angles^4, "NaN")</f>
        <v>NaN</v>
      </c>
      <c r="P8" t="str">
        <f t="shared" ref="P8:P71" si="7" xml:space="preserve"> IF(Good, Angles^5, "NaN")</f>
        <v>NaN</v>
      </c>
      <c r="Q8" t="str">
        <f t="shared" ref="Q8:Q71" si="8" xml:space="preserve"> IF(Good, Angles^6, "NaN")</f>
        <v>NaN</v>
      </c>
      <c r="R8" t="str">
        <f t="shared" ref="R8:R71" si="9" xml:space="preserve"> IF(Good, Angles^7, "NaN")</f>
        <v>NaN</v>
      </c>
      <c r="S8" t="str">
        <f t="shared" ref="S8:S71" si="10" xml:space="preserve"> IF(Good, Angles^8, "NaN")</f>
        <v>NaN</v>
      </c>
      <c r="T8" t="str">
        <f t="shared" ref="T8:T71" si="11" xml:space="preserve"> IF(Good, Angles^9, "NaN")</f>
        <v>NaN</v>
      </c>
      <c r="V8">
        <v>1</v>
      </c>
      <c r="W8">
        <f t="array" aca="1" ref="W8:X10" ca="1" xml:space="preserve"> TRANSPOSE(LINEST(OFFSET(Z,OffsetBy,0,OffsetNumRows,1), OFFSET(Angles,OffsetBy,0,OffsetNumRows), FALSE, TRUE))</f>
        <v>6.0119238782611584</v>
      </c>
      <c r="X8">
        <f ca="1"/>
        <v>2.866770288972816E-3</v>
      </c>
      <c r="Z8" s="4" t="str">
        <f t="shared" ref="Z8:Z71" si="12" xml:space="preserve"> IF(Good, $W$8*Angles, "NaN")</f>
        <v>NaN</v>
      </c>
      <c r="AA8" t="str">
        <f t="array" ref="AA8" xml:space="preserve"> IF($J8, SUM(Coefficients3 * $L8^Integers3), "NaN")</f>
        <v>NaN</v>
      </c>
      <c r="AB8" t="str">
        <f t="array" ref="AB8" xml:space="preserve"> IF($J8, SUM(Coefficients4 * $L8^Integers4), "NaN")</f>
        <v>NaN</v>
      </c>
      <c r="AC8" t="str">
        <f t="array" ref="AC8" xml:space="preserve"> IF($J8, SUM(Coefficients5 * $L8^Integers5), "NaN")</f>
        <v>NaN</v>
      </c>
      <c r="AD8" t="str">
        <f t="array" ref="AD8" xml:space="preserve"> IF($J8, SUM(Coefficients6 * $L8^Integers6), "NaN")</f>
        <v>NaN</v>
      </c>
      <c r="AE8" t="str">
        <f t="array" ref="AE8" xml:space="preserve"> IF($J8, SUM(Coefficients7 * $L8^Integers7), "NaN")</f>
        <v>NaN</v>
      </c>
      <c r="AF8" t="str">
        <f t="array" ref="AF8" xml:space="preserve"> IF($J8, SUM(Coefficients8 * $L8^Integers8), "NaN")</f>
        <v>NaN</v>
      </c>
      <c r="AG8" t="str">
        <f t="array" ref="AG8" xml:space="preserve"> IF($J8, SUM(Coefficients9 * $L8^Integers9), "NaN")</f>
        <v>NaN</v>
      </c>
    </row>
    <row r="9" spans="1:33" x14ac:dyDescent="0.2">
      <c r="B9" s="2">
        <v>89.999899999999997</v>
      </c>
      <c r="C9" s="2">
        <v>552.28399999999999</v>
      </c>
      <c r="D9" s="2">
        <v>552.28399999999999</v>
      </c>
      <c r="F9">
        <f t="shared" si="0"/>
        <v>552.28399999999999</v>
      </c>
      <c r="H9">
        <f t="shared" si="1"/>
        <v>0</v>
      </c>
      <c r="J9" t="b">
        <f t="shared" si="2"/>
        <v>1</v>
      </c>
      <c r="L9">
        <f t="shared" si="3"/>
        <v>89.999899999999997</v>
      </c>
      <c r="M9">
        <f t="shared" si="4"/>
        <v>8099.982000009999</v>
      </c>
      <c r="N9">
        <f t="shared" si="5"/>
        <v>728997.57000269985</v>
      </c>
      <c r="O9">
        <f t="shared" si="6"/>
        <v>65609708.400485985</v>
      </c>
      <c r="P9">
        <f t="shared" si="7"/>
        <v>5904867195.0728979</v>
      </c>
      <c r="Q9">
        <f t="shared" si="8"/>
        <v>531437457069.84131</v>
      </c>
      <c r="R9">
        <f t="shared" si="9"/>
        <v>47829317992540.008</v>
      </c>
      <c r="S9">
        <f t="shared" si="10"/>
        <v>4304633836396801</v>
      </c>
      <c r="T9">
        <f t="shared" si="11"/>
        <v>3.8741661481232845E+17</v>
      </c>
      <c r="W9">
        <f ca="1"/>
        <v>0</v>
      </c>
      <c r="X9" t="e">
        <f ca="1"/>
        <v>#N/A</v>
      </c>
      <c r="Z9" s="4">
        <f t="shared" ca="1" si="12"/>
        <v>541.07254785111638</v>
      </c>
      <c r="AA9">
        <f t="array" aca="1" ref="AA9" ca="1" xml:space="preserve"> IF($J9, SUM(Coefficients3 * $L9^Integers3), "NaN")</f>
        <v>552.20993927489917</v>
      </c>
      <c r="AB9">
        <f t="array" aca="1" ref="AB9" ca="1" xml:space="preserve"> IF($J9, SUM(Coefficients4 * $L9^Integers4), "NaN")</f>
        <v>552.27585132912088</v>
      </c>
      <c r="AC9">
        <f t="array" aca="1" ref="AC9" ca="1" xml:space="preserve"> IF($J9, SUM(Coefficients5 * $L9^Integers5), "NaN")</f>
        <v>552.28367499864919</v>
      </c>
      <c r="AD9">
        <f t="array" aca="1" ref="AD9" ca="1" xml:space="preserve"> IF($J9, SUM(Coefficients6 * $L9^Integers6), "NaN")</f>
        <v>552.28402087824281</v>
      </c>
      <c r="AE9">
        <f t="array" aca="1" ref="AE9" ca="1" xml:space="preserve"> IF($J9, SUM(Coefficients7 * $L9^Integers7), "NaN")</f>
        <v>552.2840671159538</v>
      </c>
      <c r="AF9">
        <f t="array" aca="1" ref="AF9" ca="1" xml:space="preserve"> IF($J9, SUM(Coefficients8 * $L9^Integers8), "NaN")</f>
        <v>552.2840752573818</v>
      </c>
      <c r="AG9">
        <f t="array" aca="1" ref="AG9" ca="1" xml:space="preserve"> IF($J9, SUM(Coefficients9 * $L9^Integers9), "NaN")</f>
        <v>552.28406810682156</v>
      </c>
    </row>
    <row r="10" spans="1:33" x14ac:dyDescent="0.2">
      <c r="B10" s="2">
        <v>89.998999999999995</v>
      </c>
      <c r="C10" s="2">
        <v>552.27800000000002</v>
      </c>
      <c r="D10" s="2">
        <v>552.27800000000002</v>
      </c>
      <c r="F10">
        <f t="shared" si="0"/>
        <v>552.27700000000004</v>
      </c>
      <c r="H10">
        <f t="shared" si="1"/>
        <v>0</v>
      </c>
      <c r="J10" t="b">
        <f t="shared" si="2"/>
        <v>1</v>
      </c>
      <c r="L10">
        <f t="shared" si="3"/>
        <v>89.998999999999995</v>
      </c>
      <c r="M10">
        <f t="shared" si="4"/>
        <v>8099.8200009999991</v>
      </c>
      <c r="N10">
        <f t="shared" si="5"/>
        <v>728975.70026999887</v>
      </c>
      <c r="O10">
        <f t="shared" si="6"/>
        <v>65607084.048599623</v>
      </c>
      <c r="P10">
        <f t="shared" si="7"/>
        <v>5904571957.289917</v>
      </c>
      <c r="Q10">
        <f t="shared" si="8"/>
        <v>531405571584.13525</v>
      </c>
      <c r="R10">
        <f t="shared" si="9"/>
        <v>47825970037000.586</v>
      </c>
      <c r="S10">
        <f t="shared" si="10"/>
        <v>4304289477360015</v>
      </c>
      <c r="T10">
        <f t="shared" si="11"/>
        <v>3.8738174867292397E+17</v>
      </c>
      <c r="W10" t="e">
        <f ca="1"/>
        <v>#N/A</v>
      </c>
      <c r="X10" t="e">
        <f ca="1"/>
        <v>#N/A</v>
      </c>
      <c r="Z10" s="4">
        <f t="shared" ca="1" si="12"/>
        <v>541.06713711962595</v>
      </c>
      <c r="AA10">
        <f t="array" aca="1" ref="AA10" ca="1" xml:space="preserve"> IF($J10, SUM(Coefficients3 * $L10^Integers3), "NaN")</f>
        <v>552.20382253204821</v>
      </c>
      <c r="AB10">
        <f t="array" aca="1" ref="AB10" ca="1" xml:space="preserve"> IF($J10, SUM(Coefficients4 * $L10^Integers4), "NaN")</f>
        <v>552.26972004497645</v>
      </c>
      <c r="AC10">
        <f t="array" aca="1" ref="AC10" ca="1" xml:space="preserve"> IF($J10, SUM(Coefficients5 * $L10^Integers5), "NaN")</f>
        <v>552.27754089101188</v>
      </c>
      <c r="AD10">
        <f t="array" aca="1" ref="AD10" ca="1" xml:space="preserve"> IF($J10, SUM(Coefficients6 * $L10^Integers6), "NaN")</f>
        <v>552.27788658025179</v>
      </c>
      <c r="AE10">
        <f t="array" aca="1" ref="AE10" ca="1" xml:space="preserve"> IF($J10, SUM(Coefficients7 * $L10^Integers7), "NaN")</f>
        <v>552.27793278100398</v>
      </c>
      <c r="AF10">
        <f t="array" aca="1" ref="AF10" ca="1" xml:space="preserve"> IF($J10, SUM(Coefficients8 * $L10^Integers8), "NaN")</f>
        <v>552.27794091332453</v>
      </c>
      <c r="AG10">
        <f t="array" aca="1" ref="AG10" ca="1" xml:space="preserve"> IF($J10, SUM(Coefficients9 * $L10^Integers9), "NaN")</f>
        <v>552.27793377362605</v>
      </c>
    </row>
    <row r="11" spans="1:33" x14ac:dyDescent="0.2">
      <c r="B11" s="2">
        <v>89.995000000000005</v>
      </c>
      <c r="C11" s="2">
        <v>552.25099999999998</v>
      </c>
      <c r="D11" s="2">
        <v>552.25099999999998</v>
      </c>
      <c r="F11">
        <f t="shared" si="0"/>
        <v>552.25</v>
      </c>
      <c r="H11">
        <f t="shared" si="1"/>
        <v>0</v>
      </c>
      <c r="J11" t="b">
        <f t="shared" si="2"/>
        <v>1</v>
      </c>
      <c r="L11">
        <f t="shared" si="3"/>
        <v>89.995000000000005</v>
      </c>
      <c r="M11">
        <f t="shared" si="4"/>
        <v>8099.1000250000006</v>
      </c>
      <c r="N11">
        <f t="shared" si="5"/>
        <v>728878.50674987515</v>
      </c>
      <c r="O11">
        <f t="shared" si="6"/>
        <v>65595421.21495501</v>
      </c>
      <c r="P11">
        <f t="shared" si="7"/>
        <v>5903259932.2398767</v>
      </c>
      <c r="Q11">
        <f t="shared" si="8"/>
        <v>531263877601.92767</v>
      </c>
      <c r="R11">
        <f t="shared" si="9"/>
        <v>47811092664785.484</v>
      </c>
      <c r="S11">
        <f t="shared" si="10"/>
        <v>4302759284367369.5</v>
      </c>
      <c r="T11">
        <f t="shared" si="11"/>
        <v>3.8722682179664141E+17</v>
      </c>
      <c r="Z11" s="4">
        <f t="shared" ca="1" si="12"/>
        <v>541.04308942411296</v>
      </c>
      <c r="AA11">
        <f t="array" aca="1" ref="AA11" ca="1" xml:space="preserve"> IF($J11, SUM(Coefficients3 * $L11^Integers3), "NaN")</f>
        <v>552.17663722849829</v>
      </c>
      <c r="AB11">
        <f t="array" aca="1" ref="AB11" ca="1" xml:space="preserve"> IF($J11, SUM(Coefficients4 * $L11^Integers4), "NaN")</f>
        <v>552.24247012913986</v>
      </c>
      <c r="AC11">
        <f t="array" aca="1" ref="AC11" ca="1" xml:space="preserve"> IF($J11, SUM(Coefficients5 * $L11^Integers5), "NaN")</f>
        <v>552.25027843123519</v>
      </c>
      <c r="AD11">
        <f t="array" aca="1" ref="AD11" ca="1" xml:space="preserve"> IF($J11, SUM(Coefficients6 * $L11^Integers6), "NaN")</f>
        <v>552.25062327494641</v>
      </c>
      <c r="AE11">
        <f t="array" aca="1" ref="AE11" ca="1" xml:space="preserve"> IF($J11, SUM(Coefficients7 * $L11^Integers7), "NaN")</f>
        <v>552.25066931156755</v>
      </c>
      <c r="AF11">
        <f t="array" aca="1" ref="AF11" ca="1" xml:space="preserve"> IF($J11, SUM(Coefficients8 * $L11^Integers8), "NaN")</f>
        <v>552.25067740345241</v>
      </c>
      <c r="AG11">
        <f t="array" aca="1" ref="AG11" ca="1" xml:space="preserve"> IF($J11, SUM(Coefficients9 * $L11^Integers9), "NaN")</f>
        <v>552.25067031196409</v>
      </c>
    </row>
    <row r="12" spans="1:33" x14ac:dyDescent="0.2">
      <c r="B12" s="2">
        <v>89.99</v>
      </c>
      <c r="C12" s="2">
        <v>552.21699999999998</v>
      </c>
      <c r="D12" s="2">
        <v>552.21699999999998</v>
      </c>
      <c r="F12">
        <f t="shared" si="0"/>
        <v>552.21600000000001</v>
      </c>
      <c r="H12">
        <f t="shared" si="1"/>
        <v>0</v>
      </c>
      <c r="J12" t="b">
        <f t="shared" si="2"/>
        <v>1</v>
      </c>
      <c r="L12">
        <f t="shared" si="3"/>
        <v>89.99</v>
      </c>
      <c r="M12">
        <f t="shared" si="4"/>
        <v>8098.2000999999991</v>
      </c>
      <c r="N12">
        <f t="shared" si="5"/>
        <v>728757.02699899988</v>
      </c>
      <c r="O12">
        <f t="shared" si="6"/>
        <v>65580844.859639995</v>
      </c>
      <c r="P12">
        <f t="shared" si="7"/>
        <v>5901620228.9190025</v>
      </c>
      <c r="Q12">
        <f t="shared" si="8"/>
        <v>531086804400.42102</v>
      </c>
      <c r="R12">
        <f t="shared" si="9"/>
        <v>47792501527993.883</v>
      </c>
      <c r="S12">
        <f t="shared" si="10"/>
        <v>4300847212504169.5</v>
      </c>
      <c r="T12">
        <f t="shared" si="11"/>
        <v>3.8703324065325018E+17</v>
      </c>
      <c r="Z12" s="4">
        <f t="shared" ca="1" si="12"/>
        <v>541.01302980472155</v>
      </c>
      <c r="AA12">
        <f t="array" aca="1" ref="AA12" ca="1" xml:space="preserve"> IF($J12, SUM(Coefficients3 * $L12^Integers3), "NaN")</f>
        <v>552.14265610467555</v>
      </c>
      <c r="AB12">
        <f t="array" aca="1" ref="AB12" ca="1" xml:space="preserve"> IF($J12, SUM(Coefficients4 * $L12^Integers4), "NaN")</f>
        <v>552.20840827596282</v>
      </c>
      <c r="AC12">
        <f t="array" aca="1" ref="AC12" ca="1" xml:space="preserve"> IF($J12, SUM(Coefficients5 * $L12^Integers5), "NaN")</f>
        <v>552.21620090941963</v>
      </c>
      <c r="AD12">
        <f t="array" aca="1" ref="AD12" ca="1" xml:space="preserve"> IF($J12, SUM(Coefficients6 * $L12^Integers6), "NaN")</f>
        <v>552.21654469733835</v>
      </c>
      <c r="AE12">
        <f t="array" aca="1" ref="AE12" ca="1" xml:space="preserve"> IF($J12, SUM(Coefficients7 * $L12^Integers7), "NaN")</f>
        <v>552.21659052909592</v>
      </c>
      <c r="AF12">
        <f t="array" aca="1" ref="AF12" ca="1" xml:space="preserve"> IF($J12, SUM(Coefficients8 * $L12^Integers8), "NaN")</f>
        <v>552.21659857053396</v>
      </c>
      <c r="AG12">
        <f t="array" aca="1" ref="AG12" ca="1" xml:space="preserve"> IF($J12, SUM(Coefficients9 * $L12^Integers9), "NaN")</f>
        <v>552.21659153915914</v>
      </c>
    </row>
    <row r="13" spans="1:33" ht="17" thickBot="1" x14ac:dyDescent="0.25">
      <c r="B13" s="2">
        <v>89.98</v>
      </c>
      <c r="C13" s="2">
        <v>552.14800000000002</v>
      </c>
      <c r="D13" s="2">
        <v>552.14800000000002</v>
      </c>
      <c r="F13">
        <f t="shared" si="0"/>
        <v>552.14800000000002</v>
      </c>
      <c r="H13">
        <f t="shared" si="1"/>
        <v>0</v>
      </c>
      <c r="J13" t="b">
        <f t="shared" si="2"/>
        <v>1</v>
      </c>
      <c r="L13">
        <f t="shared" si="3"/>
        <v>89.98</v>
      </c>
      <c r="M13">
        <f t="shared" si="4"/>
        <v>8096.4004000000004</v>
      </c>
      <c r="N13">
        <f t="shared" si="5"/>
        <v>728514.10799200006</v>
      </c>
      <c r="O13">
        <f t="shared" si="6"/>
        <v>65551699.437120169</v>
      </c>
      <c r="P13">
        <f t="shared" si="7"/>
        <v>5898341915.3520727</v>
      </c>
      <c r="Q13">
        <f t="shared" si="8"/>
        <v>530732805543.37952</v>
      </c>
      <c r="R13">
        <f t="shared" si="9"/>
        <v>47755337842793.289</v>
      </c>
      <c r="S13">
        <f t="shared" si="10"/>
        <v>4297025299094540.5</v>
      </c>
      <c r="T13">
        <f t="shared" si="11"/>
        <v>3.8664633641252678E+17</v>
      </c>
      <c r="V13" s="1" t="s">
        <v>19</v>
      </c>
      <c r="W13" s="1" t="s">
        <v>20</v>
      </c>
      <c r="Z13" s="4">
        <f t="shared" ca="1" si="12"/>
        <v>540.95291056593908</v>
      </c>
      <c r="AA13">
        <f t="array" aca="1" ref="AA13" ca="1" xml:space="preserve"> IF($J13, SUM(Coefficients3 * $L13^Integers3), "NaN")</f>
        <v>552.07469554228896</v>
      </c>
      <c r="AB13">
        <f t="array" aca="1" ref="AB13" ca="1" xml:space="preserve"> IF($J13, SUM(Coefficients4 * $L13^Integers4), "NaN")</f>
        <v>552.14028637484375</v>
      </c>
      <c r="AC13">
        <f t="array" aca="1" ref="AC13" ca="1" xml:space="preserve"> IF($J13, SUM(Coefficients5 * $L13^Integers5), "NaN")</f>
        <v>552.14804770862497</v>
      </c>
      <c r="AD13">
        <f t="array" aca="1" ref="AD13" ca="1" xml:space="preserve"> IF($J13, SUM(Coefficients6 * $L13^Integers6), "NaN")</f>
        <v>552.14838938868286</v>
      </c>
      <c r="AE13">
        <f t="array" aca="1" ref="AE13" ca="1" xml:space="preserve"> IF($J13, SUM(Coefficients7 * $L13^Integers7), "NaN")</f>
        <v>552.14843481171226</v>
      </c>
      <c r="AF13">
        <f t="array" aca="1" ref="AF13" ca="1" xml:space="preserve"> IF($J13, SUM(Coefficients8 * $L13^Integers8), "NaN")</f>
        <v>552.14844275258213</v>
      </c>
      <c r="AG13">
        <f t="array" aca="1" ref="AG13" ca="1" xml:space="preserve"> IF($J13, SUM(Coefficients9 * $L13^Integers9), "NaN")</f>
        <v>552.14843584093865</v>
      </c>
    </row>
    <row r="14" spans="1:33" x14ac:dyDescent="0.2">
      <c r="B14" s="2">
        <v>89.97</v>
      </c>
      <c r="C14" s="2">
        <v>552.08000000000004</v>
      </c>
      <c r="D14" s="2">
        <v>552.08000000000004</v>
      </c>
      <c r="F14">
        <f t="shared" si="0"/>
        <v>552.08000000000004</v>
      </c>
      <c r="H14">
        <f t="shared" si="1"/>
        <v>0</v>
      </c>
      <c r="J14" t="b">
        <f t="shared" si="2"/>
        <v>1</v>
      </c>
      <c r="L14">
        <f t="shared" si="3"/>
        <v>89.97</v>
      </c>
      <c r="M14">
        <f t="shared" si="4"/>
        <v>8094.6008999999995</v>
      </c>
      <c r="N14">
        <f t="shared" si="5"/>
        <v>728271.24297299993</v>
      </c>
      <c r="O14">
        <f t="shared" si="6"/>
        <v>65522563.730280802</v>
      </c>
      <c r="P14">
        <f t="shared" si="7"/>
        <v>5895065058.813364</v>
      </c>
      <c r="Q14">
        <f t="shared" si="8"/>
        <v>530379003341.43829</v>
      </c>
      <c r="R14">
        <f t="shared" si="9"/>
        <v>47718198930629.203</v>
      </c>
      <c r="S14">
        <f t="shared" si="10"/>
        <v>4293206357788709</v>
      </c>
      <c r="T14">
        <f t="shared" si="11"/>
        <v>3.8625977601025011E+17</v>
      </c>
      <c r="V14">
        <f>V15+1</f>
        <v>3</v>
      </c>
      <c r="W14">
        <f t="array" aca="1" ref="W14:X17" ca="1" xml:space="preserve"> TRANSPOSE(LINEST(OFFSET(Z,OffsetBy,0,OffsetNumRows,1), OFFSET(Angles:Angles3,OffsetBy,0,OffsetNumRows), FALSE, TRUE))</f>
        <v>4.3280488568628438E-5</v>
      </c>
      <c r="X14">
        <f ca="1"/>
        <v>5.0440080021670457E-8</v>
      </c>
      <c r="Z14" s="4">
        <f t="shared" ca="1" si="12"/>
        <v>540.89279132715637</v>
      </c>
      <c r="AA14">
        <f t="array" aca="1" ref="AA14" ca="1" xml:space="preserve"> IF($J14, SUM(Coefficients3 * $L14^Integers3), "NaN")</f>
        <v>552.00673722669785</v>
      </c>
      <c r="AB14">
        <f t="array" aca="1" ref="AB14" ca="1" xml:space="preserve"> IF($J14, SUM(Coefficients4 * $L14^Integers4), "NaN")</f>
        <v>552.07216688042104</v>
      </c>
      <c r="AC14">
        <f t="array" aca="1" ref="AC14" ca="1" xml:space="preserve"> IF($J14, SUM(Coefficients5 * $L14^Integers5), "NaN")</f>
        <v>552.07989696462494</v>
      </c>
      <c r="AD14">
        <f t="array" aca="1" ref="AD14" ca="1" xml:space="preserve"> IF($J14, SUM(Coefficients6 * $L14^Integers6), "NaN")</f>
        <v>552.08023654178248</v>
      </c>
      <c r="AE14">
        <f t="array" aca="1" ref="AE14" ca="1" xml:space="preserve"> IF($J14, SUM(Coefficients7 * $L14^Integers7), "NaN")</f>
        <v>552.08028155741363</v>
      </c>
      <c r="AF14">
        <f t="array" aca="1" ref="AF14" ca="1" xml:space="preserve"> IF($J14, SUM(Coefficients8 * $L14^Integers8), "NaN")</f>
        <v>552.08028939814824</v>
      </c>
      <c r="AG14">
        <f t="array" aca="1" ref="AG14" ca="1" xml:space="preserve"> IF($J14, SUM(Coefficients9 * $L14^Integers9), "NaN")</f>
        <v>552.0802826055766</v>
      </c>
    </row>
    <row r="15" spans="1:33" x14ac:dyDescent="0.2">
      <c r="B15" s="2">
        <v>89.96</v>
      </c>
      <c r="C15" s="2">
        <v>552.01199999999994</v>
      </c>
      <c r="D15" s="2">
        <v>552.01199999999994</v>
      </c>
      <c r="F15">
        <f t="shared" si="0"/>
        <v>552.01199999999994</v>
      </c>
      <c r="H15">
        <f t="shared" si="1"/>
        <v>0</v>
      </c>
      <c r="J15" t="b">
        <f t="shared" si="2"/>
        <v>1</v>
      </c>
      <c r="L15">
        <f t="shared" si="3"/>
        <v>89.96</v>
      </c>
      <c r="M15">
        <f t="shared" si="4"/>
        <v>8092.8015999999989</v>
      </c>
      <c r="N15">
        <f t="shared" si="5"/>
        <v>728028.43193599989</v>
      </c>
      <c r="O15">
        <f t="shared" si="6"/>
        <v>65493437.736962542</v>
      </c>
      <c r="P15">
        <f t="shared" si="7"/>
        <v>5891789658.8171501</v>
      </c>
      <c r="Q15">
        <f t="shared" si="8"/>
        <v>530025397707.19073</v>
      </c>
      <c r="R15">
        <f t="shared" si="9"/>
        <v>47681084777738.883</v>
      </c>
      <c r="S15">
        <f t="shared" si="10"/>
        <v>4289390386605389</v>
      </c>
      <c r="T15">
        <f t="shared" si="11"/>
        <v>3.8587355917902074E+17</v>
      </c>
      <c r="V15">
        <f>V16+1</f>
        <v>2</v>
      </c>
      <c r="W15">
        <f ca="1"/>
        <v>-4.4915725222338903E-4</v>
      </c>
      <c r="X15">
        <f ca="1"/>
        <v>6.2302463862380353E-6</v>
      </c>
      <c r="Z15" s="4">
        <f t="shared" ca="1" si="12"/>
        <v>540.83267208837378</v>
      </c>
      <c r="AA15">
        <f t="array" aca="1" ref="AA15" ca="1" xml:space="preserve"> IF($J15, SUM(Coefficients3 * $L15^Integers3), "NaN")</f>
        <v>551.93878115764278</v>
      </c>
      <c r="AB15">
        <f t="array" aca="1" ref="AB15" ca="1" xml:space="preserve"> IF($J15, SUM(Coefficients4 * $L15^Integers4), "NaN")</f>
        <v>552.0040497923552</v>
      </c>
      <c r="AC15">
        <f t="array" aca="1" ref="AC15" ca="1" xml:space="preserve"> IF($J15, SUM(Coefficients5 * $L15^Integers5), "NaN")</f>
        <v>552.01174867703571</v>
      </c>
      <c r="AD15">
        <f t="array" aca="1" ref="AD15" ca="1" xml:space="preserve"> IF($J15, SUM(Coefficients6 * $L15^Integers6), "NaN")</f>
        <v>552.01208615624671</v>
      </c>
      <c r="AE15">
        <f t="array" aca="1" ref="AE15" ca="1" xml:space="preserve"> IF($J15, SUM(Coefficients7 * $L15^Integers7), "NaN")</f>
        <v>552.01213076580677</v>
      </c>
      <c r="AF15">
        <f t="array" aca="1" ref="AF15" ca="1" xml:space="preserve"> IF($J15, SUM(Coefficients8 * $L15^Integers8), "NaN")</f>
        <v>552.01213850683791</v>
      </c>
      <c r="AG15">
        <f t="array" aca="1" ref="AG15" ca="1" xml:space="preserve"> IF($J15, SUM(Coefficients9 * $L15^Integers9), "NaN")</f>
        <v>552.01213183268112</v>
      </c>
    </row>
    <row r="16" spans="1:33" x14ac:dyDescent="0.2">
      <c r="B16" s="2">
        <v>89.958100000000002</v>
      </c>
      <c r="C16" s="2">
        <v>551.99900000000002</v>
      </c>
      <c r="D16" s="2">
        <v>551.99900000000002</v>
      </c>
      <c r="F16">
        <f t="shared" si="0"/>
        <v>551.99900000000002</v>
      </c>
      <c r="H16">
        <f t="shared" si="1"/>
        <v>0</v>
      </c>
      <c r="J16" t="b">
        <f t="shared" si="2"/>
        <v>1</v>
      </c>
      <c r="L16">
        <f t="shared" si="3"/>
        <v>89.958100000000002</v>
      </c>
      <c r="M16">
        <f t="shared" si="4"/>
        <v>8092.4597556100007</v>
      </c>
      <c r="N16">
        <f t="shared" si="5"/>
        <v>727982.30394114007</v>
      </c>
      <c r="O16">
        <f t="shared" si="6"/>
        <v>65487904.896167472</v>
      </c>
      <c r="P16">
        <f t="shared" si="7"/>
        <v>5891167497.4399233</v>
      </c>
      <c r="Q16">
        <f t="shared" si="8"/>
        <v>529958234851.45038</v>
      </c>
      <c r="R16">
        <f t="shared" si="9"/>
        <v>47674035886590.266</v>
      </c>
      <c r="S16">
        <f t="shared" si="10"/>
        <v>4288665687689475.5</v>
      </c>
      <c r="T16">
        <f t="shared" si="11"/>
        <v>3.8580021679973862E+17</v>
      </c>
      <c r="V16">
        <f>V17+1</f>
        <v>1</v>
      </c>
      <c r="W16">
        <f ca="1"/>
        <v>5.8255257387844077</v>
      </c>
      <c r="X16">
        <f ca="1"/>
        <v>1.8358925695061569E-4</v>
      </c>
      <c r="Z16" s="4">
        <f t="shared" ca="1" si="12"/>
        <v>540.82124943300516</v>
      </c>
      <c r="AA16">
        <f t="array" aca="1" ref="AA16" ca="1" xml:space="preserve"> IF($J16, SUM(Coefficients3 * $L16^Integers3), "NaN")</f>
        <v>551.92586975847178</v>
      </c>
      <c r="AB16">
        <f t="array" aca="1" ref="AB16" ca="1" xml:space="preserve"> IF($J16, SUM(Coefficients4 * $L16^Integers4), "NaN")</f>
        <v>551.99110781763341</v>
      </c>
      <c r="AC16">
        <f t="array" aca="1" ref="AC16" ca="1" xml:space="preserve"> IF($J16, SUM(Coefficients5 * $L16^Integers5), "NaN")</f>
        <v>551.99880078005936</v>
      </c>
      <c r="AD16">
        <f t="array" aca="1" ref="AD16" ca="1" xml:space="preserve"> IF($J16, SUM(Coefficients6 * $L16^Integers6), "NaN")</f>
        <v>551.99913786121999</v>
      </c>
      <c r="AE16">
        <f t="array" aca="1" ref="AE16" ca="1" xml:space="preserve"> IF($J16, SUM(Coefficients7 * $L16^Integers7), "NaN")</f>
        <v>551.99918239377632</v>
      </c>
      <c r="AF16">
        <f t="array" aca="1" ref="AF16" ca="1" xml:space="preserve"> IF($J16, SUM(Coefficients8 * $L16^Integers8), "NaN")</f>
        <v>551.9991901159126</v>
      </c>
      <c r="AG16">
        <f t="array" aca="1" ref="AG16" ca="1" xml:space="preserve"> IF($J16, SUM(Coefficients9 * $L16^Integers9), "NaN")</f>
        <v>551.99918346418042</v>
      </c>
    </row>
    <row r="17" spans="2:33" x14ac:dyDescent="0.2">
      <c r="B17" s="2">
        <v>89.958200000000005</v>
      </c>
      <c r="C17" s="2">
        <v>552</v>
      </c>
      <c r="D17" s="2">
        <v>552</v>
      </c>
      <c r="F17">
        <f t="shared" si="0"/>
        <v>551.99900000000002</v>
      </c>
      <c r="H17">
        <f t="shared" si="1"/>
        <v>0</v>
      </c>
      <c r="J17" t="b">
        <f t="shared" si="2"/>
        <v>1</v>
      </c>
      <c r="L17">
        <f t="shared" si="3"/>
        <v>89.958200000000005</v>
      </c>
      <c r="M17">
        <f t="shared" si="4"/>
        <v>8092.477747240001</v>
      </c>
      <c r="N17">
        <f t="shared" si="5"/>
        <v>727984.73168176552</v>
      </c>
      <c r="O17">
        <f t="shared" si="6"/>
        <v>65488196.089574605</v>
      </c>
      <c r="P17">
        <f t="shared" si="7"/>
        <v>5891200241.4651709</v>
      </c>
      <c r="Q17">
        <f t="shared" si="8"/>
        <v>529961769561.77216</v>
      </c>
      <c r="R17">
        <f t="shared" si="9"/>
        <v>47674406858591.812</v>
      </c>
      <c r="S17">
        <f t="shared" si="10"/>
        <v>4288703827066574.5</v>
      </c>
      <c r="T17">
        <f t="shared" si="11"/>
        <v>3.8580407661602035E+17</v>
      </c>
      <c r="V17">
        <v>0</v>
      </c>
      <c r="W17">
        <f ca="1"/>
        <v>0</v>
      </c>
      <c r="X17" t="e">
        <f ca="1"/>
        <v>#N/A</v>
      </c>
      <c r="Z17" s="4">
        <f t="shared" ca="1" si="12"/>
        <v>540.82185062539293</v>
      </c>
      <c r="AA17">
        <f t="array" aca="1" ref="AA17" ca="1" xml:space="preserve"> IF($J17, SUM(Coefficients3 * $L17^Integers3), "NaN")</f>
        <v>551.926549303775</v>
      </c>
      <c r="AB17">
        <f t="array" aca="1" ref="AB17" ca="1" xml:space="preserve"> IF($J17, SUM(Coefficients4 * $L17^Integers4), "NaN")</f>
        <v>551.99178897203228</v>
      </c>
      <c r="AC17">
        <f t="array" aca="1" ref="AC17" ca="1" xml:space="preserve"> IF($J17, SUM(Coefficients5 * $L17^Integers5), "NaN")</f>
        <v>551.99948224611092</v>
      </c>
      <c r="AD17">
        <f t="array" aca="1" ref="AD17" ca="1" xml:space="preserve"> IF($J17, SUM(Coefficients6 * $L17^Integers6), "NaN")</f>
        <v>551.9998193482171</v>
      </c>
      <c r="AE17">
        <f t="array" aca="1" ref="AE17" ca="1" xml:space="preserve"> IF($J17, SUM(Coefficients7 * $L17^Integers7), "NaN")</f>
        <v>551.99986388482512</v>
      </c>
      <c r="AF17">
        <f t="array" aca="1" ref="AF17" ca="1" xml:space="preserve"> IF($J17, SUM(Coefficients8 * $L17^Integers8), "NaN")</f>
        <v>551.99987160795547</v>
      </c>
      <c r="AG17">
        <f t="array" aca="1" ref="AG17" ca="1" xml:space="preserve"> IF($J17, SUM(Coefficients9 * $L17^Integers9), "NaN")</f>
        <v>551.99986495504368</v>
      </c>
    </row>
    <row r="18" spans="2:33" x14ac:dyDescent="0.2">
      <c r="B18" s="2">
        <v>89.958299999999994</v>
      </c>
      <c r="C18" s="2">
        <v>552.00099999999998</v>
      </c>
      <c r="D18" s="2">
        <v>552</v>
      </c>
      <c r="F18">
        <f t="shared" si="0"/>
        <v>552</v>
      </c>
      <c r="H18">
        <f t="shared" si="1"/>
        <v>1.8115925619370062E-6</v>
      </c>
      <c r="J18" t="b">
        <f t="shared" si="2"/>
        <v>1</v>
      </c>
      <c r="L18">
        <f t="shared" si="3"/>
        <v>89.958299999999994</v>
      </c>
      <c r="M18">
        <f t="shared" si="4"/>
        <v>8092.4957388899993</v>
      </c>
      <c r="N18">
        <f t="shared" si="5"/>
        <v>727987.15942778823</v>
      </c>
      <c r="O18">
        <f t="shared" si="6"/>
        <v>65488487.283952795</v>
      </c>
      <c r="P18">
        <f t="shared" si="7"/>
        <v>5891232985.6360102</v>
      </c>
      <c r="Q18">
        <f t="shared" si="8"/>
        <v>529965304291.73987</v>
      </c>
      <c r="R18">
        <f t="shared" si="9"/>
        <v>47674777833067.625</v>
      </c>
      <c r="S18">
        <f t="shared" si="10"/>
        <v>4288741966740447</v>
      </c>
      <c r="T18">
        <f t="shared" si="11"/>
        <v>3.8580793646662714E+17</v>
      </c>
      <c r="Z18" s="4">
        <f t="shared" ca="1" si="12"/>
        <v>540.82245181778069</v>
      </c>
      <c r="AA18">
        <f t="array" aca="1" ref="AA18" ca="1" xml:space="preserve"> IF($J18, SUM(Coefficients3 * $L18^Integers3), "NaN")</f>
        <v>551.92722884930265</v>
      </c>
      <c r="AB18">
        <f t="array" aca="1" ref="AB18" ca="1" xml:space="preserve"> IF($J18, SUM(Coefficients4 * $L18^Integers4), "NaN")</f>
        <v>551.99247012667183</v>
      </c>
      <c r="AC18">
        <f t="array" aca="1" ref="AC18" ca="1" xml:space="preserve"> IF($J18, SUM(Coefficients5 * $L18^Integers5), "NaN")</f>
        <v>552.00016371240793</v>
      </c>
      <c r="AD18">
        <f t="array" aca="1" ref="AD18" ca="1" xml:space="preserve"> IF($J18, SUM(Coefficients6 * $L18^Integers6), "NaN")</f>
        <v>552.00050083546023</v>
      </c>
      <c r="AE18">
        <f t="array" aca="1" ref="AE18" ca="1" xml:space="preserve"> IF($J18, SUM(Coefficients7 * $L18^Integers7), "NaN")</f>
        <v>552.00054537612004</v>
      </c>
      <c r="AF18">
        <f t="array" aca="1" ref="AF18" ca="1" xml:space="preserve"> IF($J18, SUM(Coefficients8 * $L18^Integers8), "NaN")</f>
        <v>552.00055310024436</v>
      </c>
      <c r="AG18">
        <f t="array" aca="1" ref="AG18" ca="1" xml:space="preserve"> IF($J18, SUM(Coefficients9 * $L18^Integers9), "NaN")</f>
        <v>552.00054644615295</v>
      </c>
    </row>
    <row r="19" spans="2:33" x14ac:dyDescent="0.2">
      <c r="B19" s="2">
        <v>89.958399999999997</v>
      </c>
      <c r="C19" s="2">
        <v>552.00099999999998</v>
      </c>
      <c r="D19" s="2">
        <v>552.00099999999998</v>
      </c>
      <c r="F19">
        <f t="shared" si="0"/>
        <v>552.00099999999998</v>
      </c>
      <c r="H19">
        <f t="shared" si="1"/>
        <v>0</v>
      </c>
      <c r="J19" t="b">
        <f t="shared" si="2"/>
        <v>1</v>
      </c>
      <c r="L19">
        <f t="shared" si="3"/>
        <v>89.958399999999997</v>
      </c>
      <c r="M19">
        <f t="shared" si="4"/>
        <v>8092.5137305599992</v>
      </c>
      <c r="N19">
        <f t="shared" si="5"/>
        <v>727989.58717920864</v>
      </c>
      <c r="O19">
        <f t="shared" si="6"/>
        <v>65488778.479302116</v>
      </c>
      <c r="P19">
        <f t="shared" si="7"/>
        <v>5891265729.9524517</v>
      </c>
      <c r="Q19">
        <f t="shared" si="8"/>
        <v>529968839041.35455</v>
      </c>
      <c r="R19">
        <f t="shared" si="9"/>
        <v>47675148810017.789</v>
      </c>
      <c r="S19">
        <f t="shared" si="10"/>
        <v>4288780106711104</v>
      </c>
      <c r="T19">
        <f t="shared" si="11"/>
        <v>3.8581179635156019E+17</v>
      </c>
      <c r="Z19" s="4">
        <f t="shared" ca="1" si="12"/>
        <v>540.82305301016856</v>
      </c>
      <c r="AA19">
        <f t="array" aca="1" ref="AA19" ca="1" xml:space="preserve"> IF($J19, SUM(Coefficients3 * $L19^Integers3), "NaN")</f>
        <v>551.92790839505517</v>
      </c>
      <c r="AB19">
        <f t="array" aca="1" ref="AB19" ca="1" xml:space="preserve"> IF($J19, SUM(Coefficients4 * $L19^Integers4), "NaN")</f>
        <v>551.99315128155195</v>
      </c>
      <c r="AC19">
        <f t="array" aca="1" ref="AC19" ca="1" xml:space="preserve"> IF($J19, SUM(Coefficients5 * $L19^Integers5), "NaN")</f>
        <v>552.00084517895073</v>
      </c>
      <c r="AD19">
        <f t="array" aca="1" ref="AD19" ca="1" xml:space="preserve"> IF($J19, SUM(Coefficients6 * $L19^Integers6), "NaN")</f>
        <v>552.00118232294949</v>
      </c>
      <c r="AE19">
        <f t="array" aca="1" ref="AE19" ca="1" xml:space="preserve"> IF($J19, SUM(Coefficients7 * $L19^Integers7), "NaN")</f>
        <v>552.00122686766133</v>
      </c>
      <c r="AF19">
        <f t="array" aca="1" ref="AF19" ca="1" xml:space="preserve"> IF($J19, SUM(Coefficients8 * $L19^Integers8), "NaN")</f>
        <v>552.00123459277972</v>
      </c>
      <c r="AG19">
        <f t="array" aca="1" ref="AG19" ca="1" xml:space="preserve"> IF($J19, SUM(Coefficients9 * $L19^Integers9), "NaN")</f>
        <v>552.00122793750859</v>
      </c>
    </row>
    <row r="20" spans="2:33" ht="17" thickBot="1" x14ac:dyDescent="0.25">
      <c r="B20" s="2">
        <v>89.95</v>
      </c>
      <c r="C20" s="2">
        <v>551.94399999999996</v>
      </c>
      <c r="D20" s="2">
        <v>551.94399999999996</v>
      </c>
      <c r="F20">
        <f t="shared" si="0"/>
        <v>551.94399999999996</v>
      </c>
      <c r="H20">
        <f t="shared" si="1"/>
        <v>0</v>
      </c>
      <c r="J20" t="b">
        <f t="shared" si="2"/>
        <v>1</v>
      </c>
      <c r="L20">
        <f t="shared" si="3"/>
        <v>89.95</v>
      </c>
      <c r="M20">
        <f t="shared" si="4"/>
        <v>8091.0025000000005</v>
      </c>
      <c r="N20">
        <f t="shared" si="5"/>
        <v>727785.67487500003</v>
      </c>
      <c r="O20">
        <f t="shared" si="6"/>
        <v>65464321.455006257</v>
      </c>
      <c r="P20">
        <f t="shared" si="7"/>
        <v>5888515714.8778133</v>
      </c>
      <c r="Q20">
        <f t="shared" si="8"/>
        <v>529671988553.25928</v>
      </c>
      <c r="R20">
        <f t="shared" si="9"/>
        <v>47643995370365.672</v>
      </c>
      <c r="S20">
        <f t="shared" si="10"/>
        <v>4285577383564392.5</v>
      </c>
      <c r="T20">
        <f t="shared" si="11"/>
        <v>3.8548768565161709E+17</v>
      </c>
      <c r="V20" s="1" t="s">
        <v>21</v>
      </c>
      <c r="W20" s="1" t="s">
        <v>22</v>
      </c>
      <c r="Z20" s="4">
        <f t="shared" ca="1" si="12"/>
        <v>540.77255284959119</v>
      </c>
      <c r="AA20">
        <f t="array" aca="1" ref="AA20" ca="1" xml:space="preserve"> IF($J20, SUM(Coefficients3 * $L20^Integers3), "NaN")</f>
        <v>551.87082733486386</v>
      </c>
      <c r="AB20">
        <f t="array" aca="1" ref="AB20" ca="1" xml:space="preserve"> IF($J20, SUM(Coefficients4 * $L20^Integers4), "NaN")</f>
        <v>551.93593511030667</v>
      </c>
      <c r="AC20">
        <f t="array" aca="1" ref="AC20" ca="1" xml:space="preserve"> IF($J20, SUM(Coefficients5 * $L20^Integers5), "NaN")</f>
        <v>551.94360284547349</v>
      </c>
      <c r="AD20">
        <f t="array" aca="1" ref="AD20" ca="1" xml:space="preserve"> IF($J20, SUM(Coefficients6 * $L20^Integers6), "NaN")</f>
        <v>551.94393823168502</v>
      </c>
      <c r="AE20">
        <f t="array" aca="1" ref="AE20" ca="1" xml:space="preserve"> IF($J20, SUM(Coefficients7 * $L20^Integers7), "NaN")</f>
        <v>551.9439824364988</v>
      </c>
      <c r="AF20">
        <f t="array" aca="1" ref="AF20" ca="1" xml:space="preserve"> IF($J20, SUM(Coefficients8 * $L20^Integers8), "NaN")</f>
        <v>551.943990078257</v>
      </c>
      <c r="AG20">
        <f t="array" aca="1" ref="AG20" ca="1" xml:space="preserve"> IF($J20, SUM(Coefficients9 * $L20^Integers9), "NaN")</f>
        <v>551.9439835218601</v>
      </c>
    </row>
    <row r="21" spans="2:33" x14ac:dyDescent="0.2">
      <c r="B21" s="2">
        <v>89.94</v>
      </c>
      <c r="C21" s="2">
        <v>551.87599999999998</v>
      </c>
      <c r="D21" s="2">
        <v>551.87599999999998</v>
      </c>
      <c r="F21">
        <f t="shared" si="0"/>
        <v>551.875</v>
      </c>
      <c r="H21">
        <f t="shared" si="1"/>
        <v>0</v>
      </c>
      <c r="J21" t="b">
        <f t="shared" si="2"/>
        <v>1</v>
      </c>
      <c r="L21">
        <f t="shared" si="3"/>
        <v>89.94</v>
      </c>
      <c r="M21">
        <f t="shared" si="4"/>
        <v>8089.2035999999998</v>
      </c>
      <c r="N21">
        <f t="shared" si="5"/>
        <v>727542.97178399994</v>
      </c>
      <c r="O21">
        <f t="shared" si="6"/>
        <v>65435214.882252954</v>
      </c>
      <c r="P21">
        <f t="shared" si="7"/>
        <v>5885243226.5098305</v>
      </c>
      <c r="Q21">
        <f t="shared" si="8"/>
        <v>529318775792.29419</v>
      </c>
      <c r="R21">
        <f t="shared" si="9"/>
        <v>47606930694758.93</v>
      </c>
      <c r="S21">
        <f t="shared" si="10"/>
        <v>4281767346686618.5</v>
      </c>
      <c r="T21">
        <f t="shared" si="11"/>
        <v>3.8510215516099443E+17</v>
      </c>
      <c r="V21">
        <f>V22+1</f>
        <v>4</v>
      </c>
      <c r="W21">
        <f t="array" aca="1" ref="W21:X25" ca="1" xml:space="preserve"> TRANSPOSE(LINEST(OFFSET(Z,OffsetBy,0,OffsetNumRows,1), OFFSET(Angles:Angles4,OffsetBy,0,OffsetNumRows), FALSE, TRUE))</f>
        <v>7.0607763855781123E-8</v>
      </c>
      <c r="X21">
        <f ca="1"/>
        <v>2.834464196451659E-10</v>
      </c>
      <c r="Z21" s="4">
        <f t="shared" ca="1" si="12"/>
        <v>540.7124336108086</v>
      </c>
      <c r="AA21">
        <f t="array" aca="1" ref="AA21" ca="1" xml:space="preserve"> IF($J21, SUM(Coefficients3 * $L21^Integers3), "NaN")</f>
        <v>551.80287575810144</v>
      </c>
      <c r="AB21">
        <f t="array" aca="1" ref="AB21" ca="1" xml:space="preserve"> IF($J21, SUM(Coefficients4 * $L21^Integers4), "NaN")</f>
        <v>551.86782283393552</v>
      </c>
      <c r="AC21">
        <f t="array" aca="1" ref="AC21" ca="1" xml:space="preserve"> IF($J21, SUM(Coefficients5 * $L21^Integers5), "NaN")</f>
        <v>551.87545946955413</v>
      </c>
      <c r="AD21">
        <f t="array" aca="1" ref="AD21" ca="1" xml:space="preserve"> IF($J21, SUM(Coefficients6 * $L21^Integers6), "NaN")</f>
        <v>551.87579276770646</v>
      </c>
      <c r="AE21">
        <f t="array" aca="1" ref="AE21" ca="1" xml:space="preserve"> IF($J21, SUM(Coefficients7 * $L21^Integers7), "NaN")</f>
        <v>551.87583656909635</v>
      </c>
      <c r="AF21">
        <f t="array" aca="1" ref="AF21" ca="1" xml:space="preserve"> IF($J21, SUM(Coefficients8 * $L21^Integers8), "NaN")</f>
        <v>551.87584411201146</v>
      </c>
      <c r="AG21">
        <f t="array" aca="1" ref="AG21" ca="1" xml:space="preserve"> IF($J21, SUM(Coefficients9 * $L21^Integers9), "NaN")</f>
        <v>551.87583767272145</v>
      </c>
    </row>
    <row r="22" spans="2:33" x14ac:dyDescent="0.2">
      <c r="B22" s="2">
        <v>89.93</v>
      </c>
      <c r="C22" s="2">
        <v>551.80799999999999</v>
      </c>
      <c r="D22" s="2">
        <v>551.80799999999999</v>
      </c>
      <c r="F22">
        <f t="shared" si="0"/>
        <v>551.80700000000002</v>
      </c>
      <c r="H22">
        <f t="shared" si="1"/>
        <v>0</v>
      </c>
      <c r="J22" t="b">
        <f t="shared" si="2"/>
        <v>1</v>
      </c>
      <c r="L22">
        <f t="shared" si="3"/>
        <v>89.93</v>
      </c>
      <c r="M22">
        <f t="shared" si="4"/>
        <v>8087.4049000000014</v>
      </c>
      <c r="N22">
        <f t="shared" si="5"/>
        <v>727300.32265700016</v>
      </c>
      <c r="O22">
        <f t="shared" si="6"/>
        <v>65406118.016544029</v>
      </c>
      <c r="P22">
        <f t="shared" si="7"/>
        <v>5881972193.2278051</v>
      </c>
      <c r="Q22">
        <f t="shared" si="8"/>
        <v>528965759336.97656</v>
      </c>
      <c r="R22">
        <f t="shared" si="9"/>
        <v>47569890737174.305</v>
      </c>
      <c r="S22">
        <f t="shared" si="10"/>
        <v>4277960273994085.5</v>
      </c>
      <c r="T22">
        <f t="shared" si="11"/>
        <v>3.8471696744028813E+17</v>
      </c>
      <c r="V22">
        <f>V23+1</f>
        <v>3</v>
      </c>
      <c r="W22">
        <f ca="1"/>
        <v>3.1204290579890426E-5</v>
      </c>
      <c r="X22">
        <f ca="1"/>
        <v>4.8857053615788558E-8</v>
      </c>
      <c r="Z22" s="4">
        <f t="shared" ca="1" si="12"/>
        <v>540.65231437202601</v>
      </c>
      <c r="AA22">
        <f t="array" aca="1" ref="AA22" ca="1" xml:space="preserve"> IF($J22, SUM(Coefficients3 * $L22^Integers3), "NaN")</f>
        <v>551.73492642709584</v>
      </c>
      <c r="AB22">
        <f t="array" aca="1" ref="AB22" ca="1" xml:space="preserve"> IF($J22, SUM(Coefficients4 * $L22^Integers4), "NaN")</f>
        <v>551.79971296290239</v>
      </c>
      <c r="AC22">
        <f t="array" aca="1" ref="AC22" ca="1" xml:space="preserve"> IF($J22, SUM(Coefficients5 * $L22^Integers5), "NaN")</f>
        <v>551.80731854889382</v>
      </c>
      <c r="AD22">
        <f t="array" aca="1" ref="AD22" ca="1" xml:space="preserve"> IF($J22, SUM(Coefficients6 * $L22^Integers6), "NaN")</f>
        <v>551.80764976392095</v>
      </c>
      <c r="AE22">
        <f t="array" aca="1" ref="AE22" ca="1" xml:space="preserve"> IF($J22, SUM(Coefficients7 * $L22^Integers7), "NaN")</f>
        <v>551.80769316320664</v>
      </c>
      <c r="AF22">
        <f t="array" aca="1" ref="AF22" ca="1" xml:space="preserve"> IF($J22, SUM(Coefficients8 * $L22^Integers8), "NaN")</f>
        <v>551.80770060770692</v>
      </c>
      <c r="AG22">
        <f t="array" aca="1" ref="AG22" ca="1" xml:space="preserve"> IF($J22, SUM(Coefficients9 * $L22^Integers9), "NaN")</f>
        <v>551.80769428487326</v>
      </c>
    </row>
    <row r="23" spans="2:33" x14ac:dyDescent="0.2">
      <c r="B23" s="2">
        <v>89.92</v>
      </c>
      <c r="C23" s="2">
        <v>551.74</v>
      </c>
      <c r="D23" s="2">
        <v>551.74</v>
      </c>
      <c r="F23">
        <f t="shared" si="0"/>
        <v>551.73900000000003</v>
      </c>
      <c r="H23">
        <f t="shared" si="1"/>
        <v>0</v>
      </c>
      <c r="J23" t="b">
        <f t="shared" si="2"/>
        <v>1</v>
      </c>
      <c r="L23">
        <f t="shared" si="3"/>
        <v>89.92</v>
      </c>
      <c r="M23">
        <f t="shared" si="4"/>
        <v>8085.6064000000006</v>
      </c>
      <c r="N23">
        <f t="shared" si="5"/>
        <v>727057.72748800006</v>
      </c>
      <c r="O23">
        <f t="shared" si="6"/>
        <v>65377030.855720967</v>
      </c>
      <c r="P23">
        <f t="shared" si="7"/>
        <v>5878702614.5464296</v>
      </c>
      <c r="Q23">
        <f t="shared" si="8"/>
        <v>528612939100.01495</v>
      </c>
      <c r="R23">
        <f t="shared" si="9"/>
        <v>47532875483873.344</v>
      </c>
      <c r="S23">
        <f t="shared" si="10"/>
        <v>4274156163509891.5</v>
      </c>
      <c r="T23">
        <f t="shared" si="11"/>
        <v>3.8433212222280947E+17</v>
      </c>
      <c r="V23">
        <f>V24+1</f>
        <v>2</v>
      </c>
      <c r="W23">
        <f ca="1"/>
        <v>1.8018415703333768E-4</v>
      </c>
      <c r="X23">
        <f ca="1"/>
        <v>2.6353377656759908E-6</v>
      </c>
      <c r="Z23" s="4">
        <f t="shared" ca="1" si="12"/>
        <v>540.59219513324342</v>
      </c>
      <c r="AA23">
        <f t="array" aca="1" ref="AA23" ca="1" xml:space="preserve"> IF($J23, SUM(Coefficients3 * $L23^Integers3), "NaN")</f>
        <v>551.66697934158742</v>
      </c>
      <c r="AB23">
        <f t="array" aca="1" ref="AB23" ca="1" xml:space="preserve"> IF($J23, SUM(Coefficients4 * $L23^Integers4), "NaN")</f>
        <v>551.73160549686736</v>
      </c>
      <c r="AC23">
        <f t="array" aca="1" ref="AC23" ca="1" xml:space="preserve"> IF($J23, SUM(Coefficients5 * $L23^Integers5), "NaN")</f>
        <v>551.73918008310898</v>
      </c>
      <c r="AD23">
        <f t="array" aca="1" ref="AD23" ca="1" xml:space="preserve"> IF($J23, SUM(Coefficients6 * $L23^Integers6), "NaN")</f>
        <v>551.73950921993764</v>
      </c>
      <c r="AE23">
        <f t="array" aca="1" ref="AE23" ca="1" xml:space="preserve"> IF($J23, SUM(Coefficients7 * $L23^Integers7), "NaN")</f>
        <v>551.73955221843642</v>
      </c>
      <c r="AF23">
        <f t="array" aca="1" ref="AF23" ca="1" xml:space="preserve"> IF($J23, SUM(Coefficients8 * $L23^Integers8), "NaN")</f>
        <v>551.73955956494922</v>
      </c>
      <c r="AG23">
        <f t="array" aca="1" ref="AG23" ca="1" xml:space="preserve"> IF($J23, SUM(Coefficients9 * $L23^Integers9), "NaN")</f>
        <v>551.73955335792334</v>
      </c>
    </row>
    <row r="24" spans="2:33" x14ac:dyDescent="0.2">
      <c r="B24" s="2">
        <v>89.91</v>
      </c>
      <c r="C24" s="2">
        <v>551.67100000000005</v>
      </c>
      <c r="D24" s="2">
        <v>551.67100000000005</v>
      </c>
      <c r="F24">
        <f t="shared" si="0"/>
        <v>551.67100000000005</v>
      </c>
      <c r="H24">
        <f t="shared" si="1"/>
        <v>0</v>
      </c>
      <c r="J24" t="b">
        <f t="shared" si="2"/>
        <v>1</v>
      </c>
      <c r="L24">
        <f t="shared" si="3"/>
        <v>89.91</v>
      </c>
      <c r="M24">
        <f t="shared" si="4"/>
        <v>8083.8080999999993</v>
      </c>
      <c r="N24">
        <f t="shared" si="5"/>
        <v>726815.18627099996</v>
      </c>
      <c r="O24">
        <f t="shared" si="6"/>
        <v>65347953.397625595</v>
      </c>
      <c r="P24">
        <f t="shared" si="7"/>
        <v>5875434489.9805174</v>
      </c>
      <c r="Q24">
        <f t="shared" si="8"/>
        <v>528260314994.14825</v>
      </c>
      <c r="R24">
        <f t="shared" si="9"/>
        <v>47495884921123.875</v>
      </c>
      <c r="S24">
        <f t="shared" si="10"/>
        <v>4270355013258246.5</v>
      </c>
      <c r="T24">
        <f t="shared" si="11"/>
        <v>3.8394761924204896E+17</v>
      </c>
      <c r="V24">
        <f>V25+1</f>
        <v>1</v>
      </c>
      <c r="W24">
        <f ca="1"/>
        <v>5.8159615299203375</v>
      </c>
      <c r="X24">
        <f ca="1"/>
        <v>4.4298157981638874E-5</v>
      </c>
      <c r="Z24" s="4">
        <f t="shared" ca="1" si="12"/>
        <v>540.53207589446072</v>
      </c>
      <c r="AA24">
        <f t="array" aca="1" ref="AA24" ca="1" xml:space="preserve"> IF($J24, SUM(Coefficients3 * $L24^Integers3), "NaN")</f>
        <v>551.5990345013164</v>
      </c>
      <c r="AB24">
        <f t="array" aca="1" ref="AB24" ca="1" xml:space="preserve"> IF($J24, SUM(Coefficients4 * $L24^Integers4), "NaN")</f>
        <v>551.66350043549085</v>
      </c>
      <c r="AC24">
        <f t="array" aca="1" ref="AC24" ca="1" xml:space="preserve"> IF($J24, SUM(Coefficients5 * $L24^Integers5), "NaN")</f>
        <v>551.67104407181569</v>
      </c>
      <c r="AD24">
        <f t="array" aca="1" ref="AD24" ca="1" xml:space="preserve"> IF($J24, SUM(Coefficients6 * $L24^Integers6), "NaN")</f>
        <v>551.67137113536626</v>
      </c>
      <c r="AE24">
        <f t="array" aca="1" ref="AE24" ca="1" xml:space="preserve"> IF($J24, SUM(Coefficients7 * $L24^Integers7), "NaN")</f>
        <v>551.6714137343929</v>
      </c>
      <c r="AF24">
        <f t="array" aca="1" ref="AF24" ca="1" xml:space="preserve"> IF($J24, SUM(Coefficients8 * $L24^Integers8), "NaN")</f>
        <v>551.67142098334466</v>
      </c>
      <c r="AG24">
        <f t="array" aca="1" ref="AG24" ca="1" xml:space="preserve"> IF($J24, SUM(Coefficients9 * $L24^Integers9), "NaN")</f>
        <v>551.67141489147991</v>
      </c>
    </row>
    <row r="25" spans="2:33" x14ac:dyDescent="0.2">
      <c r="B25" s="2">
        <v>89.9</v>
      </c>
      <c r="C25" s="2">
        <v>551.60299999999995</v>
      </c>
      <c r="D25" s="2">
        <v>551.60299999999995</v>
      </c>
      <c r="F25">
        <f t="shared" si="0"/>
        <v>551.60299999999995</v>
      </c>
      <c r="H25">
        <f t="shared" si="1"/>
        <v>0</v>
      </c>
      <c r="J25" t="b">
        <f t="shared" si="2"/>
        <v>1</v>
      </c>
      <c r="L25">
        <f t="shared" si="3"/>
        <v>89.9</v>
      </c>
      <c r="M25">
        <f t="shared" si="4"/>
        <v>8082.0100000000011</v>
      </c>
      <c r="N25">
        <f t="shared" si="5"/>
        <v>726572.69900000014</v>
      </c>
      <c r="O25">
        <f t="shared" si="6"/>
        <v>65318885.640100017</v>
      </c>
      <c r="P25">
        <f t="shared" si="7"/>
        <v>5872167819.0449915</v>
      </c>
      <c r="Q25">
        <f t="shared" si="8"/>
        <v>527907886932.14484</v>
      </c>
      <c r="R25">
        <f t="shared" si="9"/>
        <v>47458919035199.82</v>
      </c>
      <c r="S25">
        <f t="shared" si="10"/>
        <v>4266556821264464</v>
      </c>
      <c r="T25">
        <f t="shared" si="11"/>
        <v>3.8356345823167533E+17</v>
      </c>
      <c r="V25">
        <v>0</v>
      </c>
      <c r="W25">
        <f ca="1"/>
        <v>0</v>
      </c>
      <c r="X25" t="e">
        <f ca="1"/>
        <v>#N/A</v>
      </c>
      <c r="Z25" s="4">
        <f t="shared" ca="1" si="12"/>
        <v>540.47195665567813</v>
      </c>
      <c r="AA25">
        <f t="array" aca="1" ref="AA25" ca="1" xml:space="preserve"> IF($J25, SUM(Coefficients3 * $L25^Integers3), "NaN")</f>
        <v>551.53109190602333</v>
      </c>
      <c r="AB25">
        <f t="array" aca="1" ref="AB25" ca="1" xml:space="preserve"> IF($J25, SUM(Coefficients4 * $L25^Integers4), "NaN")</f>
        <v>551.59539777843361</v>
      </c>
      <c r="AC25">
        <f t="array" aca="1" ref="AC25" ca="1" xml:space="preserve"> IF($J25, SUM(Coefficients5 * $L25^Integers5), "NaN")</f>
        <v>551.60291051463025</v>
      </c>
      <c r="AD25">
        <f t="array" aca="1" ref="AD25" ca="1" xml:space="preserve"> IF($J25, SUM(Coefficients6 * $L25^Integers6), "NaN")</f>
        <v>551.6032355098165</v>
      </c>
      <c r="AE25">
        <f t="array" aca="1" ref="AE25" ca="1" xml:space="preserve"> IF($J25, SUM(Coefficients7 * $L25^Integers7), "NaN")</f>
        <v>551.60327771068307</v>
      </c>
      <c r="AF25">
        <f t="array" aca="1" ref="AF25" ca="1" xml:space="preserve"> IF($J25, SUM(Coefficients8 * $L25^Integers8), "NaN")</f>
        <v>551.60328486249898</v>
      </c>
      <c r="AG25">
        <f t="array" aca="1" ref="AG25" ca="1" xml:space="preserve"> IF($J25, SUM(Coefficients9 * $L25^Integers9), "NaN")</f>
        <v>551.60327888515133</v>
      </c>
    </row>
    <row r="26" spans="2:33" x14ac:dyDescent="0.2">
      <c r="B26" s="2">
        <v>89.8</v>
      </c>
      <c r="C26" s="2">
        <v>550.92200000000003</v>
      </c>
      <c r="D26" s="2">
        <v>550.92200000000003</v>
      </c>
      <c r="F26">
        <f t="shared" si="0"/>
        <v>550.92200000000003</v>
      </c>
      <c r="H26">
        <f t="shared" si="1"/>
        <v>0</v>
      </c>
      <c r="J26" t="b">
        <f t="shared" si="2"/>
        <v>1</v>
      </c>
      <c r="L26">
        <f t="shared" si="3"/>
        <v>89.8</v>
      </c>
      <c r="M26">
        <f t="shared" si="4"/>
        <v>8064.0399999999991</v>
      </c>
      <c r="N26">
        <f t="shared" si="5"/>
        <v>724150.7919999999</v>
      </c>
      <c r="O26">
        <f t="shared" si="6"/>
        <v>65028741.121599987</v>
      </c>
      <c r="P26">
        <f t="shared" si="7"/>
        <v>5839580952.7196789</v>
      </c>
      <c r="Q26">
        <f t="shared" si="8"/>
        <v>524394369554.22711</v>
      </c>
      <c r="R26">
        <f t="shared" si="9"/>
        <v>47090614385969.594</v>
      </c>
      <c r="S26">
        <f t="shared" si="10"/>
        <v>4228737171860069</v>
      </c>
      <c r="T26">
        <f t="shared" si="11"/>
        <v>3.7974059803303418E+17</v>
      </c>
      <c r="Z26" s="4">
        <f t="shared" ca="1" si="12"/>
        <v>539.870764267852</v>
      </c>
      <c r="AA26">
        <f t="array" aca="1" ref="AA26" ca="1" xml:space="preserve"> IF($J26, SUM(Coefficients3 * $L26^Integers3), "NaN")</f>
        <v>550.85178936973955</v>
      </c>
      <c r="AB26">
        <f t="array" aca="1" ref="AB26" ca="1" xml:space="preserve"> IF($J26, SUM(Coefficients4 * $L26^Integers4), "NaN")</f>
        <v>550.91450337070785</v>
      </c>
      <c r="AC26">
        <f t="array" aca="1" ref="AC26" ca="1" xml:space="preserve"> IF($J26, SUM(Coefficients5 * $L26^Integers5), "NaN")</f>
        <v>550.92170983431481</v>
      </c>
      <c r="AD26">
        <f t="array" aca="1" ref="AD26" ca="1" xml:space="preserve"> IF($J26, SUM(Coefficients6 * $L26^Integers6), "NaN")</f>
        <v>550.92201441464533</v>
      </c>
      <c r="AE26">
        <f t="array" aca="1" ref="AE26" ca="1" xml:space="preserve"> IF($J26, SUM(Coefficients7 * $L26^Integers7), "NaN")</f>
        <v>550.92205270553245</v>
      </c>
      <c r="AF26">
        <f t="array" aca="1" ref="AF26" ca="1" xml:space="preserve"> IF($J26, SUM(Coefficients8 * $L26^Integers8), "NaN")</f>
        <v>550.92205890913829</v>
      </c>
      <c r="AG26">
        <f t="array" aca="1" ref="AG26" ca="1" xml:space="preserve"> IF($J26, SUM(Coefficients9 * $L26^Integers9), "NaN")</f>
        <v>550.92205404198614</v>
      </c>
    </row>
    <row r="27" spans="2:33" x14ac:dyDescent="0.2">
      <c r="B27" s="2">
        <v>89.7</v>
      </c>
      <c r="C27" s="2">
        <v>550.24099999999999</v>
      </c>
      <c r="D27" s="2">
        <v>550.24099999999999</v>
      </c>
      <c r="F27">
        <f t="shared" si="0"/>
        <v>550.24099999999999</v>
      </c>
      <c r="H27">
        <f t="shared" si="1"/>
        <v>0</v>
      </c>
      <c r="J27" t="b">
        <f t="shared" si="2"/>
        <v>1</v>
      </c>
      <c r="L27">
        <f t="shared" si="3"/>
        <v>89.7</v>
      </c>
      <c r="M27">
        <f t="shared" si="4"/>
        <v>8046.09</v>
      </c>
      <c r="N27">
        <f t="shared" si="5"/>
        <v>721734.27300000004</v>
      </c>
      <c r="O27">
        <f t="shared" si="6"/>
        <v>64739564.288100004</v>
      </c>
      <c r="P27">
        <f t="shared" si="7"/>
        <v>5807138916.6425705</v>
      </c>
      <c r="Q27">
        <f t="shared" si="8"/>
        <v>520900360822.83856</v>
      </c>
      <c r="R27">
        <f t="shared" si="9"/>
        <v>46724762365808.625</v>
      </c>
      <c r="S27">
        <f t="shared" si="10"/>
        <v>4191211184213033.5</v>
      </c>
      <c r="T27">
        <f t="shared" si="11"/>
        <v>3.7595164322390912E+17</v>
      </c>
      <c r="Z27" s="4">
        <f t="shared" ca="1" si="12"/>
        <v>539.26957188002598</v>
      </c>
      <c r="AA27">
        <f t="array" aca="1" ref="AA27" ca="1" xml:space="preserve"> IF($J27, SUM(Coefficients3 * $L27^Integers3), "NaN")</f>
        <v>550.17271104558324</v>
      </c>
      <c r="AB27">
        <f t="array" aca="1" ref="AB27" ca="1" xml:space="preserve"> IF($J27, SUM(Coefficients4 * $L27^Integers4), "NaN")</f>
        <v>550.23384902145688</v>
      </c>
      <c r="AC27">
        <f t="array" aca="1" ref="AC27" ca="1" xml:space="preserve"> IF($J27, SUM(Coefficients5 * $L27^Integers5), "NaN")</f>
        <v>550.24075414297022</v>
      </c>
      <c r="AD27">
        <f t="array" aca="1" ref="AD27" ca="1" xml:space="preserve"> IF($J27, SUM(Coefficients6 * $L27^Integers6), "NaN")</f>
        <v>550.24103879251595</v>
      </c>
      <c r="AE27">
        <f t="array" aca="1" ref="AE27" ca="1" xml:space="preserve"> IF($J27, SUM(Coefficients7 * $L27^Integers7), "NaN")</f>
        <v>550.24107330190259</v>
      </c>
      <c r="AF27">
        <f t="array" aca="1" ref="AF27" ca="1" xml:space="preserve"> IF($J27, SUM(Coefficients8 * $L27^Integers8), "NaN")</f>
        <v>550.24107859863625</v>
      </c>
      <c r="AG27">
        <f t="array" aca="1" ref="AG27" ca="1" xml:space="preserve"> IF($J27, SUM(Coefficients9 * $L27^Integers9), "NaN")</f>
        <v>550.2410747795476</v>
      </c>
    </row>
    <row r="28" spans="2:33" ht="17" thickBot="1" x14ac:dyDescent="0.25">
      <c r="B28" s="2">
        <v>89.6</v>
      </c>
      <c r="C28" s="2">
        <v>549.55999999999995</v>
      </c>
      <c r="D28" s="2">
        <v>549.55999999999995</v>
      </c>
      <c r="F28">
        <f t="shared" si="0"/>
        <v>549.55999999999995</v>
      </c>
      <c r="H28">
        <f t="shared" si="1"/>
        <v>0</v>
      </c>
      <c r="J28" t="b">
        <f t="shared" si="2"/>
        <v>1</v>
      </c>
      <c r="L28">
        <f t="shared" si="3"/>
        <v>89.6</v>
      </c>
      <c r="M28">
        <f t="shared" si="4"/>
        <v>8028.1599999999989</v>
      </c>
      <c r="N28">
        <f t="shared" si="5"/>
        <v>719323.13599999982</v>
      </c>
      <c r="O28">
        <f t="shared" si="6"/>
        <v>64451352.98559998</v>
      </c>
      <c r="P28">
        <f t="shared" si="7"/>
        <v>5774841227.509758</v>
      </c>
      <c r="Q28">
        <f t="shared" si="8"/>
        <v>517425773984.87427</v>
      </c>
      <c r="R28">
        <f t="shared" si="9"/>
        <v>46361349349044.727</v>
      </c>
      <c r="S28">
        <f t="shared" si="10"/>
        <v>4153976901674407.5</v>
      </c>
      <c r="T28">
        <f t="shared" si="11"/>
        <v>3.7219633039002688E+17</v>
      </c>
      <c r="V28" s="1" t="s">
        <v>23</v>
      </c>
      <c r="W28" s="1" t="s">
        <v>24</v>
      </c>
      <c r="Z28" s="4">
        <f t="shared" ca="1" si="12"/>
        <v>538.66837949219973</v>
      </c>
      <c r="AA28">
        <f t="array" aca="1" ref="AA28" ca="1" xml:space="preserve"> IF($J28, SUM(Coefficients3 * $L28^Integers3), "NaN")</f>
        <v>549.49385667387116</v>
      </c>
      <c r="AB28">
        <f t="array" aca="1" ref="AB28" ca="1" xml:space="preserve"> IF($J28, SUM(Coefficients4 * $L28^Integers4), "NaN")</f>
        <v>549.55343439136584</v>
      </c>
      <c r="AC28">
        <f t="array" aca="1" ref="AC28" ca="1" xml:space="preserve"> IF($J28, SUM(Coefficients5 * $L28^Integers5), "NaN")</f>
        <v>549.56004305750457</v>
      </c>
      <c r="AD28">
        <f t="array" aca="1" ref="AD28" ca="1" xml:space="preserve"> IF($J28, SUM(Coefficients6 * $L28^Integers6), "NaN")</f>
        <v>549.56030825375842</v>
      </c>
      <c r="AE28">
        <f t="array" aca="1" ref="AE28" ca="1" xml:space="preserve"> IF($J28, SUM(Coefficients7 * $L28^Integers7), "NaN")</f>
        <v>549.56033910766178</v>
      </c>
      <c r="AF28">
        <f t="array" aca="1" ref="AF28" ca="1" xml:space="preserve"> IF($J28, SUM(Coefficients8 * $L28^Integers8), "NaN")</f>
        <v>549.5603435378016</v>
      </c>
      <c r="AG28">
        <f t="array" aca="1" ref="AG28" ca="1" xml:space="preserve"> IF($J28, SUM(Coefficients9 * $L28^Integers9), "NaN")</f>
        <v>549.56034070669102</v>
      </c>
    </row>
    <row r="29" spans="2:33" x14ac:dyDescent="0.2">
      <c r="B29" s="2">
        <v>89.5</v>
      </c>
      <c r="C29" s="2">
        <v>548.88</v>
      </c>
      <c r="D29" s="2">
        <v>548.88</v>
      </c>
      <c r="F29">
        <f t="shared" si="0"/>
        <v>548.88</v>
      </c>
      <c r="H29">
        <f t="shared" si="1"/>
        <v>0</v>
      </c>
      <c r="J29" t="b">
        <f t="shared" si="2"/>
        <v>1</v>
      </c>
      <c r="L29">
        <f t="shared" si="3"/>
        <v>89.5</v>
      </c>
      <c r="M29">
        <f t="shared" si="4"/>
        <v>8010.25</v>
      </c>
      <c r="N29">
        <f t="shared" si="5"/>
        <v>716917.375</v>
      </c>
      <c r="O29">
        <f t="shared" si="6"/>
        <v>64164105.0625</v>
      </c>
      <c r="P29">
        <f t="shared" si="7"/>
        <v>5742687403.09375</v>
      </c>
      <c r="Q29">
        <f t="shared" si="8"/>
        <v>513970522576.89062</v>
      </c>
      <c r="R29">
        <f t="shared" si="9"/>
        <v>46000361770631.711</v>
      </c>
      <c r="S29">
        <f t="shared" si="10"/>
        <v>4117032378471538</v>
      </c>
      <c r="T29">
        <f t="shared" si="11"/>
        <v>3.6847439787320262E+17</v>
      </c>
      <c r="V29">
        <f>V30+1</f>
        <v>5</v>
      </c>
      <c r="W29">
        <f t="array" aca="1" ref="W29:X34" ca="1" xml:space="preserve"> TRANSPOSE(LINEST(OFFSET(Z,OffsetBy,0,OffsetNumRows,1), OFFSET(Angles:Angles5,OffsetBy,0,OffsetNumRows), FALSE, TRUE))</f>
        <v>3.9087051603121757E-10</v>
      </c>
      <c r="X29">
        <f ca="1"/>
        <v>1.1415588294633452E-12</v>
      </c>
      <c r="Z29" s="4">
        <f t="shared" ca="1" si="12"/>
        <v>538.06718710437372</v>
      </c>
      <c r="AA29">
        <f t="array" aca="1" ref="AA29" ca="1" xml:space="preserve"> IF($J29, SUM(Coefficients3 * $L29^Integers3), "NaN")</f>
        <v>548.81522599492075</v>
      </c>
      <c r="AB29">
        <f t="array" aca="1" ref="AB29" ca="1" xml:space="preserve"> IF($J29, SUM(Coefficients4 * $L29^Integers4), "NaN")</f>
        <v>548.87325914128928</v>
      </c>
      <c r="AC29">
        <f t="array" aca="1" ref="AC29" ca="1" xml:space="preserve"> IF($J29, SUM(Coefficients5 * $L29^Integers5), "NaN")</f>
        <v>548.87957619521194</v>
      </c>
      <c r="AD29">
        <f t="array" aca="1" ref="AD29" ca="1" xml:space="preserve"> IF($J29, SUM(Coefficients6 * $L29^Integers6), "NaN")</f>
        <v>548.87982240914334</v>
      </c>
      <c r="AE29">
        <f t="array" aca="1" ref="AE29" ca="1" xml:space="preserve"> IF($J29, SUM(Coefficients7 * $L29^Integers7), "NaN")</f>
        <v>548.87984973114862</v>
      </c>
      <c r="AF29">
        <f t="array" aca="1" ref="AF29" ca="1" xml:space="preserve"> IF($J29, SUM(Coefficients8 * $L29^Integers8), "NaN")</f>
        <v>548.87985333393294</v>
      </c>
      <c r="AG29">
        <f t="array" aca="1" ref="AG29" ca="1" xml:space="preserve"> IF($J29, SUM(Coefficients9 * $L29^Integers9), "NaN")</f>
        <v>548.87985143271567</v>
      </c>
    </row>
    <row r="30" spans="2:33" x14ac:dyDescent="0.2">
      <c r="B30" s="2">
        <v>89.4</v>
      </c>
      <c r="C30" s="2">
        <v>548.20000000000005</v>
      </c>
      <c r="D30" s="2">
        <v>548.20000000000005</v>
      </c>
      <c r="F30">
        <f t="shared" si="0"/>
        <v>548.19899999999996</v>
      </c>
      <c r="H30">
        <f t="shared" si="1"/>
        <v>0</v>
      </c>
      <c r="J30" t="b">
        <f t="shared" si="2"/>
        <v>1</v>
      </c>
      <c r="L30">
        <f t="shared" si="3"/>
        <v>89.4</v>
      </c>
      <c r="M30">
        <f t="shared" si="4"/>
        <v>7992.3600000000006</v>
      </c>
      <c r="N30">
        <f t="shared" si="5"/>
        <v>714516.98400000005</v>
      </c>
      <c r="O30">
        <f t="shared" si="6"/>
        <v>63877818.369600013</v>
      </c>
      <c r="P30">
        <f t="shared" si="7"/>
        <v>5710676962.2422419</v>
      </c>
      <c r="Q30">
        <f t="shared" si="8"/>
        <v>510534520424.45642</v>
      </c>
      <c r="R30">
        <f t="shared" si="9"/>
        <v>45641786125946.398</v>
      </c>
      <c r="S30">
        <f t="shared" si="10"/>
        <v>4080375679659609</v>
      </c>
      <c r="T30">
        <f t="shared" si="11"/>
        <v>3.6478558576156909E+17</v>
      </c>
      <c r="V30">
        <f>V31+1</f>
        <v>4</v>
      </c>
      <c r="W30">
        <f ca="1"/>
        <v>-1.4830524937215446E-8</v>
      </c>
      <c r="X30">
        <f ca="1"/>
        <v>2.5076547105181804E-10</v>
      </c>
      <c r="Z30" s="4">
        <f t="shared" ca="1" si="12"/>
        <v>537.46599471654758</v>
      </c>
      <c r="AA30">
        <f t="array" aca="1" ref="AA30" ca="1" xml:space="preserve"> IF($J30, SUM(Coefficients3 * $L30^Integers3), "NaN")</f>
        <v>548.13681874904876</v>
      </c>
      <c r="AB30">
        <f t="array" aca="1" ref="AB30" ca="1" xml:space="preserve"> IF($J30, SUM(Coefficients4 * $L30^Integers4), "NaN")</f>
        <v>548.19332293225125</v>
      </c>
      <c r="AC30">
        <f t="array" aca="1" ref="AC30" ca="1" xml:space="preserve"> IF($J30, SUM(Coefficients5 * $L30^Integers5), "NaN")</f>
        <v>548.19935317377031</v>
      </c>
      <c r="AD30">
        <f t="array" aca="1" ref="AD30" ca="1" xml:space="preserve"> IF($J30, SUM(Coefficients6 * $L30^Integers6), "NaN")</f>
        <v>548.19958086988038</v>
      </c>
      <c r="AE30">
        <f t="array" aca="1" ref="AE30" ca="1" xml:space="preserve"> IF($J30, SUM(Coefficients7 * $L30^Integers7), "NaN")</f>
        <v>548.1996047811715</v>
      </c>
      <c r="AF30">
        <f t="array" aca="1" ref="AF30" ca="1" xml:space="preserve"> IF($J30, SUM(Coefficients8 * $L30^Integers8), "NaN")</f>
        <v>548.1996075948158</v>
      </c>
      <c r="AG30">
        <f t="array" aca="1" ref="AG30" ca="1" xml:space="preserve"> IF($J30, SUM(Coefficients9 * $L30^Integers9), "NaN")</f>
        <v>548.19960656736225</v>
      </c>
    </row>
    <row r="31" spans="2:33" x14ac:dyDescent="0.2">
      <c r="B31" s="2">
        <v>89.3</v>
      </c>
      <c r="C31" s="2">
        <v>547.52</v>
      </c>
      <c r="D31" s="2">
        <v>547.52</v>
      </c>
      <c r="F31">
        <f t="shared" si="0"/>
        <v>547.51900000000001</v>
      </c>
      <c r="H31">
        <f t="shared" si="1"/>
        <v>0</v>
      </c>
      <c r="J31" t="b">
        <f t="shared" si="2"/>
        <v>1</v>
      </c>
      <c r="L31">
        <f t="shared" si="3"/>
        <v>89.3</v>
      </c>
      <c r="M31">
        <f t="shared" si="4"/>
        <v>7974.49</v>
      </c>
      <c r="N31">
        <f t="shared" si="5"/>
        <v>712121.95699999994</v>
      </c>
      <c r="O31">
        <f t="shared" si="6"/>
        <v>63592490.7601</v>
      </c>
      <c r="P31">
        <f t="shared" si="7"/>
        <v>5678809424.8769302</v>
      </c>
      <c r="Q31">
        <f t="shared" si="8"/>
        <v>507117681641.50983</v>
      </c>
      <c r="R31">
        <f t="shared" si="9"/>
        <v>45285608970586.828</v>
      </c>
      <c r="S31">
        <f t="shared" si="10"/>
        <v>4044004881073404</v>
      </c>
      <c r="T31">
        <f t="shared" si="11"/>
        <v>3.6112963587985498E+17</v>
      </c>
      <c r="V31">
        <f>V32+1</f>
        <v>3</v>
      </c>
      <c r="W31">
        <f ca="1"/>
        <v>3.7687864990724379E-5</v>
      </c>
      <c r="X31">
        <f ca="1"/>
        <v>1.9415553330651414E-8</v>
      </c>
      <c r="Z31" s="4">
        <f t="shared" ca="1" si="12"/>
        <v>536.86480232872145</v>
      </c>
      <c r="AA31">
        <f t="array" aca="1" ref="AA31" ca="1" xml:space="preserve"> IF($J31, SUM(Coefficients3 * $L31^Integers3), "NaN")</f>
        <v>547.4586346765725</v>
      </c>
      <c r="AB31">
        <f t="array" aca="1" ref="AB31" ca="1" xml:space="preserve"> IF($J31, SUM(Coefficients4 * $L31^Integers4), "NaN")</f>
        <v>547.51362542544518</v>
      </c>
      <c r="AC31">
        <f t="array" aca="1" ref="AC31" ca="1" xml:space="preserve"> IF($J31, SUM(Coefficients5 * $L31^Integers5), "NaN")</f>
        <v>547.51937361124237</v>
      </c>
      <c r="AD31">
        <f t="array" aca="1" ref="AD31" ca="1" xml:space="preserve"> IF($J31, SUM(Coefficients6 * $L31^Integers6), "NaN")</f>
        <v>547.51958324761767</v>
      </c>
      <c r="AE31">
        <f t="array" aca="1" ref="AE31" ca="1" xml:space="preserve"> IF($J31, SUM(Coefficients7 * $L31^Integers7), "NaN")</f>
        <v>547.51960386700739</v>
      </c>
      <c r="AF31">
        <f t="array" aca="1" ref="AF31" ca="1" xml:space="preserve"> IF($J31, SUM(Coefficients8 * $L31^Integers8), "NaN")</f>
        <v>547.51960592872172</v>
      </c>
      <c r="AG31">
        <f t="array" aca="1" ref="AG31" ca="1" xml:space="preserve"> IF($J31, SUM(Coefficients9 * $L31^Integers9), "NaN")</f>
        <v>547.51960572081407</v>
      </c>
    </row>
    <row r="32" spans="2:33" x14ac:dyDescent="0.2">
      <c r="B32" s="2">
        <v>89.2</v>
      </c>
      <c r="C32" s="2">
        <v>546.84</v>
      </c>
      <c r="D32" s="2">
        <v>546.84</v>
      </c>
      <c r="F32">
        <f t="shared" si="0"/>
        <v>546.84</v>
      </c>
      <c r="H32">
        <f t="shared" si="1"/>
        <v>0</v>
      </c>
      <c r="J32" t="b">
        <f t="shared" si="2"/>
        <v>1</v>
      </c>
      <c r="L32">
        <f t="shared" si="3"/>
        <v>89.2</v>
      </c>
      <c r="M32">
        <f t="shared" si="4"/>
        <v>7956.64</v>
      </c>
      <c r="N32">
        <f t="shared" si="5"/>
        <v>709732.28800000006</v>
      </c>
      <c r="O32">
        <f t="shared" si="6"/>
        <v>63308120.089600004</v>
      </c>
      <c r="P32">
        <f t="shared" si="7"/>
        <v>5647084311.992321</v>
      </c>
      <c r="Q32">
        <f t="shared" si="8"/>
        <v>503719920629.71503</v>
      </c>
      <c r="R32">
        <f t="shared" si="9"/>
        <v>44931816920170.578</v>
      </c>
      <c r="S32">
        <f t="shared" si="10"/>
        <v>4007918069279215.5</v>
      </c>
      <c r="T32">
        <f t="shared" si="11"/>
        <v>3.5750629177970605E+17</v>
      </c>
      <c r="V32">
        <f>V33+1</f>
        <v>2</v>
      </c>
      <c r="W32">
        <f ca="1"/>
        <v>-1.6592163301369385E-5</v>
      </c>
      <c r="X32">
        <f ca="1"/>
        <v>6.1953699634716313E-7</v>
      </c>
      <c r="Z32" s="4">
        <f t="shared" ca="1" si="12"/>
        <v>536.26360994089532</v>
      </c>
      <c r="AA32">
        <f t="array" aca="1" ref="AA32" ca="1" xml:space="preserve"> IF($J32, SUM(Coefficients3 * $L32^Integers3), "NaN")</f>
        <v>546.78067351780896</v>
      </c>
      <c r="AB32">
        <f t="array" aca="1" ref="AB32" ca="1" xml:space="preserve"> IF($J32, SUM(Coefficients4 * $L32^Integers4), "NaN")</f>
        <v>546.83416628223426</v>
      </c>
      <c r="AC32">
        <f t="array" aca="1" ref="AC32" ca="1" xml:space="preserve"> IF($J32, SUM(Coefficients5 * $L32^Integers5), "NaN")</f>
        <v>546.83963712607431</v>
      </c>
      <c r="AD32">
        <f t="array" aca="1" ref="AD32" ca="1" xml:space="preserve"> IF($J32, SUM(Coefficients6 * $L32^Integers6), "NaN")</f>
        <v>546.83982915444187</v>
      </c>
      <c r="AE32">
        <f t="array" aca="1" ref="AE32" ca="1" xml:space="preserve"> IF($J32, SUM(Coefficients7 * $L32^Integers7), "NaN")</f>
        <v>546.83984659840098</v>
      </c>
      <c r="AF32">
        <f t="array" aca="1" ref="AF32" ca="1" xml:space="preserve"> IF($J32, SUM(Coefficients8 * $L32^Integers8), "NaN")</f>
        <v>546.83984794440789</v>
      </c>
      <c r="AG32">
        <f t="array" aca="1" ref="AG32" ca="1" xml:space="preserve"> IF($J32, SUM(Coefficients9 * $L32^Integers9), "NaN")</f>
        <v>546.83984850369575</v>
      </c>
    </row>
    <row r="33" spans="2:33" x14ac:dyDescent="0.2">
      <c r="B33" s="2">
        <v>89.1</v>
      </c>
      <c r="C33" s="2">
        <v>546.16</v>
      </c>
      <c r="D33" s="2">
        <v>546.16</v>
      </c>
      <c r="F33">
        <f t="shared" si="0"/>
        <v>546.16</v>
      </c>
      <c r="H33">
        <f t="shared" si="1"/>
        <v>0</v>
      </c>
      <c r="J33" t="b">
        <f t="shared" si="2"/>
        <v>1</v>
      </c>
      <c r="L33">
        <f t="shared" si="3"/>
        <v>89.1</v>
      </c>
      <c r="M33">
        <f t="shared" si="4"/>
        <v>7938.8099999999986</v>
      </c>
      <c r="N33">
        <f t="shared" si="5"/>
        <v>707347.97099999979</v>
      </c>
      <c r="O33">
        <f t="shared" si="6"/>
        <v>63024704.216099977</v>
      </c>
      <c r="P33">
        <f t="shared" si="7"/>
        <v>5615501145.6545076</v>
      </c>
      <c r="Q33">
        <f t="shared" si="8"/>
        <v>500341152077.81659</v>
      </c>
      <c r="R33">
        <f t="shared" si="9"/>
        <v>44580396650133.453</v>
      </c>
      <c r="S33">
        <f t="shared" si="10"/>
        <v>3972113341526890.5</v>
      </c>
      <c r="T33">
        <f t="shared" si="11"/>
        <v>3.5391529873004595E+17</v>
      </c>
      <c r="V33">
        <f>V34+1</f>
        <v>1</v>
      </c>
      <c r="W33">
        <f ca="1"/>
        <v>5.8178808771434918</v>
      </c>
      <c r="X33">
        <f ca="1"/>
        <v>6.8229842706055833E-6</v>
      </c>
      <c r="Z33" s="4">
        <f t="shared" ca="1" si="12"/>
        <v>535.66241755306919</v>
      </c>
      <c r="AA33">
        <f t="array" aca="1" ref="AA33" ca="1" xml:space="preserve"> IF($J33, SUM(Coefficients3 * $L33^Integers3), "NaN")</f>
        <v>546.10293501307513</v>
      </c>
      <c r="AB33">
        <f t="array" aca="1" ref="AB33" ca="1" xml:space="preserve"> IF($J33, SUM(Coefficients4 * $L33^Integers4), "NaN")</f>
        <v>546.1549451641506</v>
      </c>
      <c r="AC33">
        <f t="array" aca="1" ref="AC33" ca="1" xml:space="preserve"> IF($J33, SUM(Coefficients5 * $L33^Integers5), "NaN")</f>
        <v>546.16014333709575</v>
      </c>
      <c r="AD33">
        <f t="array" aca="1" ref="AD33" ca="1" xml:space="preserve"> IF($J33, SUM(Coefficients6 * $L33^Integers6), "NaN")</f>
        <v>546.16031820287606</v>
      </c>
      <c r="AE33">
        <f t="array" aca="1" ref="AE33" ca="1" xml:space="preserve"> IF($J33, SUM(Coefficients7 * $L33^Integers7), "NaN")</f>
        <v>546.16033258556342</v>
      </c>
      <c r="AF33">
        <f t="array" aca="1" ref="AF33" ca="1" xml:space="preserve"> IF($J33, SUM(Coefficients8 * $L33^Integers8), "NaN")</f>
        <v>546.16033325111516</v>
      </c>
      <c r="AG33">
        <f t="array" aca="1" ref="AG33" ca="1" xml:space="preserve"> IF($J33, SUM(Coefficients9 * $L33^Integers9), "NaN")</f>
        <v>546.16033452707325</v>
      </c>
    </row>
    <row r="34" spans="2:33" x14ac:dyDescent="0.2">
      <c r="B34" s="2">
        <v>89</v>
      </c>
      <c r="C34" s="2">
        <v>545.48099999999999</v>
      </c>
      <c r="D34" s="2">
        <v>545.48099999999999</v>
      </c>
      <c r="F34">
        <f t="shared" si="0"/>
        <v>545.48099999999999</v>
      </c>
      <c r="H34">
        <f t="shared" si="1"/>
        <v>0</v>
      </c>
      <c r="J34" t="b">
        <f t="shared" si="2"/>
        <v>1</v>
      </c>
      <c r="L34">
        <f t="shared" si="3"/>
        <v>89</v>
      </c>
      <c r="M34">
        <f t="shared" si="4"/>
        <v>7921</v>
      </c>
      <c r="N34">
        <f t="shared" si="5"/>
        <v>704969</v>
      </c>
      <c r="O34">
        <f t="shared" si="6"/>
        <v>62742241</v>
      </c>
      <c r="P34">
        <f t="shared" si="7"/>
        <v>5584059449</v>
      </c>
      <c r="Q34">
        <f t="shared" si="8"/>
        <v>496981290961</v>
      </c>
      <c r="R34">
        <f t="shared" si="9"/>
        <v>44231334895529</v>
      </c>
      <c r="S34">
        <f t="shared" si="10"/>
        <v>3936588805702081</v>
      </c>
      <c r="T34">
        <f t="shared" si="11"/>
        <v>3.5035640370748518E+17</v>
      </c>
      <c r="V34">
        <v>0</v>
      </c>
      <c r="W34">
        <f ca="1"/>
        <v>0</v>
      </c>
      <c r="X34" t="e">
        <f ca="1"/>
        <v>#N/A</v>
      </c>
      <c r="Z34" s="4">
        <f t="shared" ca="1" si="12"/>
        <v>535.06122516524306</v>
      </c>
      <c r="AA34">
        <f t="array" aca="1" ref="AA34" ca="1" xml:space="preserve"> IF($J34, SUM(Coefficients3 * $L34^Integers3), "NaN")</f>
        <v>545.42541890268819</v>
      </c>
      <c r="AB34">
        <f t="array" aca="1" ref="AB34" ca="1" xml:space="preserve"> IF($J34, SUM(Coefficients4 * $L34^Integers4), "NaN")</f>
        <v>545.47596173289639</v>
      </c>
      <c r="AC34">
        <f t="array" aca="1" ref="AC34" ca="1" xml:space="preserve"> IF($J34, SUM(Coefficients5 * $L34^Integers5), "NaN")</f>
        <v>545.48089186351888</v>
      </c>
      <c r="AD34">
        <f t="array" aca="1" ref="AD34" ca="1" xml:space="preserve"> IF($J34, SUM(Coefficients6 * $L34^Integers6), "NaN")</f>
        <v>545.48105000588021</v>
      </c>
      <c r="AE34">
        <f t="array" aca="1" ref="AE34" ca="1" xml:space="preserve"> IF($J34, SUM(Coefficients7 * $L34^Integers7), "NaN")</f>
        <v>545.48106143917198</v>
      </c>
      <c r="AF34">
        <f t="array" aca="1" ref="AF34" ca="1" xml:space="preserve"> IF($J34, SUM(Coefficients8 * $L34^Integers8), "NaN")</f>
        <v>545.48106145856707</v>
      </c>
      <c r="AG34">
        <f t="array" aca="1" ref="AG34" ca="1" xml:space="preserve"> IF($J34, SUM(Coefficients9 * $L34^Integers9), "NaN")</f>
        <v>545.48106340245306</v>
      </c>
    </row>
    <row r="35" spans="2:33" x14ac:dyDescent="0.2">
      <c r="B35" s="2">
        <v>88.9</v>
      </c>
      <c r="C35" s="2">
        <v>544.80200000000002</v>
      </c>
      <c r="D35" s="2">
        <v>544.80200000000002</v>
      </c>
      <c r="F35">
        <f t="shared" si="0"/>
        <v>544.80200000000002</v>
      </c>
      <c r="H35">
        <f t="shared" si="1"/>
        <v>0</v>
      </c>
      <c r="J35" t="b">
        <f t="shared" si="2"/>
        <v>1</v>
      </c>
      <c r="L35">
        <f t="shared" si="3"/>
        <v>88.9</v>
      </c>
      <c r="M35">
        <f t="shared" si="4"/>
        <v>7903.2100000000009</v>
      </c>
      <c r="N35">
        <f t="shared" si="5"/>
        <v>702595.36900000018</v>
      </c>
      <c r="O35">
        <f t="shared" si="6"/>
        <v>62460728.304100014</v>
      </c>
      <c r="P35">
        <f t="shared" si="7"/>
        <v>5552758746.2344913</v>
      </c>
      <c r="Q35">
        <f t="shared" si="8"/>
        <v>493640252540.24634</v>
      </c>
      <c r="R35">
        <f t="shared" si="9"/>
        <v>43884618450827.906</v>
      </c>
      <c r="S35">
        <f t="shared" si="10"/>
        <v>3901342580278600.5</v>
      </c>
      <c r="T35">
        <f t="shared" si="11"/>
        <v>3.4682935538676762E+17</v>
      </c>
      <c r="Z35" s="4">
        <f t="shared" ca="1" si="12"/>
        <v>534.46003277741704</v>
      </c>
      <c r="AA35">
        <f t="array" aca="1" ref="AA35" ca="1" xml:space="preserve"> IF($J35, SUM(Coefficients3 * $L35^Integers3), "NaN")</f>
        <v>544.74812492696526</v>
      </c>
      <c r="AB35">
        <f t="array" aca="1" ref="AB35" ca="1" xml:space="preserve"> IF($J35, SUM(Coefficients4 * $L35^Integers4), "NaN")</f>
        <v>544.79721565034288</v>
      </c>
      <c r="AC35">
        <f t="array" aca="1" ref="AC35" ca="1" xml:space="preserve"> IF($J35, SUM(Coefficients5 * $L35^Integers5), "NaN")</f>
        <v>544.80188232493856</v>
      </c>
      <c r="AD35">
        <f t="array" aca="1" ref="AD35" ca="1" xml:space="preserve"> IF($J35, SUM(Coefficients6 * $L35^Integers6), "NaN")</f>
        <v>544.80202417684984</v>
      </c>
      <c r="AE35">
        <f t="array" aca="1" ref="AE35" ca="1" xml:space="preserve"> IF($J35, SUM(Coefficients7 * $L35^Integers7), "NaN")</f>
        <v>544.80203277036844</v>
      </c>
      <c r="AF35">
        <f t="array" aca="1" ref="AF35" ca="1" xml:space="preserve"> IF($J35, SUM(Coefficients8 * $L35^Integers8), "NaN")</f>
        <v>544.80203217696885</v>
      </c>
      <c r="AG35">
        <f t="array" aca="1" ref="AG35" ca="1" xml:space="preserve"> IF($J35, SUM(Coefficients9 * $L35^Integers9), "NaN")</f>
        <v>544.80203474178154</v>
      </c>
    </row>
    <row r="36" spans="2:33" x14ac:dyDescent="0.2">
      <c r="B36" s="2">
        <v>88.8</v>
      </c>
      <c r="C36" s="2">
        <v>544.12300000000005</v>
      </c>
      <c r="D36" s="2">
        <v>544.12300000000005</v>
      </c>
      <c r="F36">
        <f t="shared" si="0"/>
        <v>544.12300000000005</v>
      </c>
      <c r="H36">
        <f t="shared" si="1"/>
        <v>0</v>
      </c>
      <c r="J36" t="b">
        <f t="shared" si="2"/>
        <v>1</v>
      </c>
      <c r="L36">
        <f t="shared" si="3"/>
        <v>88.8</v>
      </c>
      <c r="M36">
        <f t="shared" si="4"/>
        <v>7885.44</v>
      </c>
      <c r="N36">
        <f t="shared" si="5"/>
        <v>700227.07199999993</v>
      </c>
      <c r="O36">
        <f t="shared" si="6"/>
        <v>62180163.993599996</v>
      </c>
      <c r="P36">
        <f t="shared" si="7"/>
        <v>5521598562.6316795</v>
      </c>
      <c r="Q36">
        <f t="shared" si="8"/>
        <v>490317952361.69312</v>
      </c>
      <c r="R36">
        <f t="shared" si="9"/>
        <v>43540234169718.344</v>
      </c>
      <c r="S36">
        <f t="shared" si="10"/>
        <v>3866372794270989.5</v>
      </c>
      <c r="T36">
        <f t="shared" si="11"/>
        <v>3.4333390413126387E+17</v>
      </c>
      <c r="Z36" s="4">
        <f t="shared" ca="1" si="12"/>
        <v>533.8588403895908</v>
      </c>
      <c r="AA36">
        <f t="array" aca="1" ref="AA36" ca="1" xml:space="preserve"> IF($J36, SUM(Coefficients3 * $L36^Integers3), "NaN")</f>
        <v>544.07105282622308</v>
      </c>
      <c r="AB36">
        <f t="array" aca="1" ref="AB36" ca="1" xml:space="preserve"> IF($J36, SUM(Coefficients4 * $L36^Integers4), "NaN")</f>
        <v>544.11870657853058</v>
      </c>
      <c r="AC36">
        <f t="array" aca="1" ref="AC36" ca="1" xml:space="preserve"> IF($J36, SUM(Coefficients5 * $L36^Integers5), "NaN")</f>
        <v>544.12311434133096</v>
      </c>
      <c r="AD36">
        <f t="array" aca="1" ref="AD36" ca="1" xml:space="preserve"> IF($J36, SUM(Coefficients6 * $L36^Integers6), "NaN")</f>
        <v>544.1232403296151</v>
      </c>
      <c r="AE36">
        <f t="array" aca="1" ref="AE36" ca="1" xml:space="preserve"> IF($J36, SUM(Coefficients7 * $L36^Integers7), "NaN")</f>
        <v>544.12324619075821</v>
      </c>
      <c r="AF36">
        <f t="array" aca="1" ref="AF36" ca="1" xml:space="preserve"> IF($J36, SUM(Coefficients8 * $L36^Integers8), "NaN")</f>
        <v>544.12324501700573</v>
      </c>
      <c r="AG36">
        <f t="array" aca="1" ref="AG36" ca="1" xml:space="preserve"> IF($J36, SUM(Coefficients9 * $L36^Integers9), "NaN")</f>
        <v>544.12324815744455</v>
      </c>
    </row>
    <row r="37" spans="2:33" ht="17" thickBot="1" x14ac:dyDescent="0.25">
      <c r="B37" s="2">
        <v>88.7</v>
      </c>
      <c r="C37" s="2">
        <v>543.44500000000005</v>
      </c>
      <c r="D37" s="2">
        <v>543.44500000000005</v>
      </c>
      <c r="F37">
        <f t="shared" si="0"/>
        <v>543.44500000000005</v>
      </c>
      <c r="H37">
        <f t="shared" si="1"/>
        <v>0</v>
      </c>
      <c r="J37" t="b">
        <f t="shared" si="2"/>
        <v>1</v>
      </c>
      <c r="L37">
        <f t="shared" si="3"/>
        <v>88.7</v>
      </c>
      <c r="M37">
        <f t="shared" si="4"/>
        <v>7867.6900000000005</v>
      </c>
      <c r="N37">
        <f t="shared" si="5"/>
        <v>697864.10300000012</v>
      </c>
      <c r="O37">
        <f t="shared" si="6"/>
        <v>61900545.936100006</v>
      </c>
      <c r="P37">
        <f t="shared" si="7"/>
        <v>5490578424.5320711</v>
      </c>
      <c r="Q37">
        <f t="shared" si="8"/>
        <v>487014306255.99469</v>
      </c>
      <c r="R37">
        <f t="shared" si="9"/>
        <v>43198168964906.734</v>
      </c>
      <c r="S37">
        <f t="shared" si="10"/>
        <v>3831677587187227</v>
      </c>
      <c r="T37">
        <f t="shared" si="11"/>
        <v>3.3986980198350707E+17</v>
      </c>
      <c r="V37" s="1" t="s">
        <v>25</v>
      </c>
      <c r="W37" s="1" t="s">
        <v>26</v>
      </c>
      <c r="Z37" s="4">
        <f t="shared" ca="1" si="12"/>
        <v>533.25764800176478</v>
      </c>
      <c r="AA37">
        <f t="array" aca="1" ref="AA37" ca="1" xml:space="preserve"> IF($J37, SUM(Coefficients3 * $L37^Integers3), "NaN")</f>
        <v>543.3942023407792</v>
      </c>
      <c r="AB37">
        <f t="array" aca="1" ref="AB37" ca="1" xml:space="preserve"> IF($J37, SUM(Coefficients4 * $L37^Integers4), "NaN")</f>
        <v>543.44043417967021</v>
      </c>
      <c r="AC37">
        <f t="array" aca="1" ref="AC37" ca="1" xml:space="preserve"> IF($J37, SUM(Coefficients5 * $L37^Integers5), "NaN")</f>
        <v>543.44458753305435</v>
      </c>
      <c r="AD37">
        <f t="array" aca="1" ref="AD37" ca="1" xml:space="preserve"> IF($J37, SUM(Coefficients6 * $L37^Integers6), "NaN")</f>
        <v>543.44469807844064</v>
      </c>
      <c r="AE37">
        <f t="array" aca="1" ref="AE37" ca="1" xml:space="preserve"> IF($J37, SUM(Coefficients7 * $L37^Integers7), "NaN")</f>
        <v>543.44470131241007</v>
      </c>
      <c r="AF37">
        <f t="array" aca="1" ref="AF37" ca="1" xml:space="preserve"> IF($J37, SUM(Coefficients8 * $L37^Integers8), "NaN")</f>
        <v>543.4446995898428</v>
      </c>
      <c r="AG37">
        <f t="array" aca="1" ref="AG37" ca="1" xml:space="preserve"> IF($J37, SUM(Coefficients9 * $L37^Integers9), "NaN")</f>
        <v>543.44470326226769</v>
      </c>
    </row>
    <row r="38" spans="2:33" x14ac:dyDescent="0.2">
      <c r="B38" s="2">
        <v>88.6</v>
      </c>
      <c r="C38" s="2">
        <v>542.76599999999996</v>
      </c>
      <c r="D38" s="2">
        <v>542.76599999999996</v>
      </c>
      <c r="F38">
        <f t="shared" si="0"/>
        <v>542.76599999999996</v>
      </c>
      <c r="H38">
        <f t="shared" si="1"/>
        <v>0</v>
      </c>
      <c r="J38" t="b">
        <f t="shared" si="2"/>
        <v>1</v>
      </c>
      <c r="L38">
        <f t="shared" si="3"/>
        <v>88.6</v>
      </c>
      <c r="M38">
        <f t="shared" si="4"/>
        <v>7849.9599999999991</v>
      </c>
      <c r="N38">
        <f t="shared" si="5"/>
        <v>695506.45599999989</v>
      </c>
      <c r="O38">
        <f t="shared" si="6"/>
        <v>61621872.00159999</v>
      </c>
      <c r="P38">
        <f t="shared" si="7"/>
        <v>5459697859.3417587</v>
      </c>
      <c r="Q38">
        <f t="shared" si="8"/>
        <v>483729230337.67981</v>
      </c>
      <c r="R38">
        <f t="shared" si="9"/>
        <v>42858409807918.43</v>
      </c>
      <c r="S38">
        <f t="shared" si="10"/>
        <v>3797255108981572.5</v>
      </c>
      <c r="T38">
        <f t="shared" si="11"/>
        <v>3.364368026557673E+17</v>
      </c>
      <c r="V38">
        <f t="shared" ref="V38:V43" si="13">V39+1</f>
        <v>6</v>
      </c>
      <c r="W38">
        <f t="array" aca="1" ref="W38:X44" ca="1" xml:space="preserve"> TRANSPOSE(LINEST(OFFSET(Z,OffsetBy,0,OffsetNumRows,1), OFFSET(Angles:Angles6,OffsetBy,0,OffsetNumRows), FALSE, TRUE))</f>
        <v>8.1649394695223147E-13</v>
      </c>
      <c r="X38">
        <f ca="1"/>
        <v>4.4310102786917035E-14</v>
      </c>
      <c r="Z38" s="4">
        <f t="shared" ca="1" si="12"/>
        <v>532.65645561393865</v>
      </c>
      <c r="AA38">
        <f t="array" aca="1" ref="AA38" ca="1" xml:space="preserve"> IF($J38, SUM(Coefficients3 * $L38^Integers3), "NaN")</f>
        <v>542.71757321095026</v>
      </c>
      <c r="AB38">
        <f t="array" aca="1" ref="AB38" ca="1" xml:space="preserve"> IF($J38, SUM(Coefficients4 * $L38^Integers4), "NaN")</f>
        <v>542.76239811614118</v>
      </c>
      <c r="AC38">
        <f t="array" aca="1" ref="AC38" ca="1" xml:space="preserve"> IF($J38, SUM(Coefficients5 * $L38^Integers5), "NaN")</f>
        <v>542.76630152084715</v>
      </c>
      <c r="AD38">
        <f t="array" aca="1" ref="AD38" ca="1" xml:space="preserve"> IF($J38, SUM(Coefficients6 * $L38^Integers6), "NaN")</f>
        <v>542.76639703802471</v>
      </c>
      <c r="AE38">
        <f t="array" aca="1" ref="AE38" ca="1" xml:space="preserve"> IF($J38, SUM(Coefficients7 * $L38^Integers7), "NaN")</f>
        <v>542.76639774785372</v>
      </c>
      <c r="AF38">
        <f t="array" aca="1" ref="AF38" ca="1" xml:space="preserve"> IF($J38, SUM(Coefficients8 * $L38^Integers8), "NaN")</f>
        <v>542.76639550712264</v>
      </c>
      <c r="AG38">
        <f t="array" aca="1" ref="AG38" ca="1" xml:space="preserve"> IF($J38, SUM(Coefficients9 * $L38^Integers9), "NaN")</f>
        <v>542.76639966951416</v>
      </c>
    </row>
    <row r="39" spans="2:33" x14ac:dyDescent="0.2">
      <c r="B39" s="2">
        <v>88.5</v>
      </c>
      <c r="C39" s="2">
        <v>542.08799999999997</v>
      </c>
      <c r="D39" s="2">
        <v>542.08799999999997</v>
      </c>
      <c r="F39">
        <f t="shared" si="0"/>
        <v>542.08799999999997</v>
      </c>
      <c r="H39">
        <f t="shared" si="1"/>
        <v>0</v>
      </c>
      <c r="J39" t="b">
        <f t="shared" si="2"/>
        <v>1</v>
      </c>
      <c r="L39">
        <f t="shared" si="3"/>
        <v>88.5</v>
      </c>
      <c r="M39">
        <f t="shared" si="4"/>
        <v>7832.25</v>
      </c>
      <c r="N39">
        <f t="shared" si="5"/>
        <v>693154.125</v>
      </c>
      <c r="O39">
        <f t="shared" si="6"/>
        <v>61344140.0625</v>
      </c>
      <c r="P39">
        <f t="shared" si="7"/>
        <v>5428956395.53125</v>
      </c>
      <c r="Q39">
        <f t="shared" si="8"/>
        <v>480462641004.51562</v>
      </c>
      <c r="R39">
        <f t="shared" si="9"/>
        <v>42520943728899.633</v>
      </c>
      <c r="S39">
        <f t="shared" si="10"/>
        <v>3763103520007617.5</v>
      </c>
      <c r="T39">
        <f t="shared" si="11"/>
        <v>3.3303466152067418E+17</v>
      </c>
      <c r="V39">
        <f t="shared" si="13"/>
        <v>5</v>
      </c>
      <c r="W39">
        <f ca="1"/>
        <v>1.7429516172602392E-10</v>
      </c>
      <c r="X39">
        <f ca="1"/>
        <v>1.1793609560272714E-11</v>
      </c>
      <c r="Z39" s="4">
        <f t="shared" ca="1" si="12"/>
        <v>532.05526322611252</v>
      </c>
      <c r="AA39">
        <f t="array" aca="1" ref="AA39" ca="1" xml:space="preserve"> IF($J39, SUM(Coefficients3 * $L39^Integers3), "NaN")</f>
        <v>542.04116517705359</v>
      </c>
      <c r="AB39">
        <f t="array" aca="1" ref="AB39" ca="1" xml:space="preserve"> IF($J39, SUM(Coefficients4 * $L39^Integers4), "NaN")</f>
        <v>542.08459805049279</v>
      </c>
      <c r="AC39">
        <f t="array" aca="1" ref="AC39" ca="1" xml:space="preserve"> IF($J39, SUM(Coefficients5 * $L39^Integers5), "NaN")</f>
        <v>542.08825592582889</v>
      </c>
      <c r="AD39">
        <f t="array" aca="1" ref="AD39" ca="1" xml:space="preserve"> IF($J39, SUM(Coefficients6 * $L39^Integers6), "NaN")</f>
        <v>542.08833682349825</v>
      </c>
      <c r="AE39">
        <f t="array" aca="1" ref="AE39" ca="1" xml:space="preserve"> IF($J39, SUM(Coefficients7 * $L39^Integers7), "NaN")</f>
        <v>542.08833511008061</v>
      </c>
      <c r="AF39">
        <f t="array" aca="1" ref="AF39" ca="1" xml:space="preserve"> IF($J39, SUM(Coefficients8 * $L39^Integers8), "NaN")</f>
        <v>542.08833238096497</v>
      </c>
      <c r="AG39">
        <f t="array" aca="1" ref="AG39" ca="1" xml:space="preserve"> IF($J39, SUM(Coefficients9 * $L39^Integers9), "NaN")</f>
        <v>542.08833699288641</v>
      </c>
    </row>
    <row r="40" spans="2:33" x14ac:dyDescent="0.2">
      <c r="B40" s="2">
        <v>88.4</v>
      </c>
      <c r="C40" s="2">
        <v>541.41099999999994</v>
      </c>
      <c r="D40" s="2">
        <v>541.41</v>
      </c>
      <c r="F40">
        <f t="shared" si="0"/>
        <v>541.41</v>
      </c>
      <c r="H40">
        <f t="shared" si="1"/>
        <v>1.8470273479470909E-6</v>
      </c>
      <c r="J40" t="b">
        <f t="shared" si="2"/>
        <v>1</v>
      </c>
      <c r="L40">
        <f t="shared" si="3"/>
        <v>88.4</v>
      </c>
      <c r="M40">
        <f t="shared" si="4"/>
        <v>7814.5600000000013</v>
      </c>
      <c r="N40">
        <f t="shared" si="5"/>
        <v>690807.10400000017</v>
      </c>
      <c r="O40">
        <f t="shared" si="6"/>
        <v>61067347.993600018</v>
      </c>
      <c r="P40">
        <f t="shared" si="7"/>
        <v>5398353562.6342421</v>
      </c>
      <c r="Q40">
        <f t="shared" si="8"/>
        <v>477214454936.86707</v>
      </c>
      <c r="R40">
        <f t="shared" si="9"/>
        <v>42185757816419.047</v>
      </c>
      <c r="S40">
        <f t="shared" si="10"/>
        <v>3729220990971444</v>
      </c>
      <c r="T40">
        <f t="shared" si="11"/>
        <v>3.2966313560187565E+17</v>
      </c>
      <c r="V40">
        <f t="shared" si="13"/>
        <v>4</v>
      </c>
      <c r="W40">
        <f ca="1"/>
        <v>6.6535301911037928E-9</v>
      </c>
      <c r="X40">
        <f ca="1"/>
        <v>1.1854049201374465E-9</v>
      </c>
      <c r="Z40" s="4">
        <f t="shared" ca="1" si="12"/>
        <v>531.45407083828638</v>
      </c>
      <c r="AA40">
        <f t="array" aca="1" ref="AA40" ca="1" xml:space="preserve"> IF($J40, SUM(Coefficients3 * $L40^Integers3), "NaN")</f>
        <v>541.36497797940626</v>
      </c>
      <c r="AB40">
        <f t="array" aca="1" ref="AB40" ca="1" xml:space="preserve"> IF($J40, SUM(Coefficients4 * $L40^Integers4), "NaN")</f>
        <v>541.40703364544379</v>
      </c>
      <c r="AC40">
        <f t="array" aca="1" ref="AC40" ca="1" xml:space="preserve"> IF($J40, SUM(Coefficients5 * $L40^Integers5), "NaN")</f>
        <v>541.41045036949879</v>
      </c>
      <c r="AD40">
        <f t="array" aca="1" ref="AD40" ca="1" xml:space="preserve"> IF($J40, SUM(Coefficients6 * $L40^Integers6), "NaN")</f>
        <v>541.41051705042389</v>
      </c>
      <c r="AE40">
        <f t="array" aca="1" ref="AE40" ca="1" xml:space="preserve"> IF($J40, SUM(Coefficients7 * $L40^Integers7), "NaN")</f>
        <v>541.41051301254163</v>
      </c>
      <c r="AF40">
        <f t="array" aca="1" ref="AF40" ca="1" xml:space="preserve"> IF($J40, SUM(Coefficients8 * $L40^Integers8), "NaN")</f>
        <v>541.41050982396519</v>
      </c>
      <c r="AG40">
        <f t="array" aca="1" ref="AG40" ca="1" xml:space="preserve"> IF($J40, SUM(Coefficients9 * $L40^Integers9), "NaN")</f>
        <v>541.41051484652337</v>
      </c>
    </row>
    <row r="41" spans="2:33" x14ac:dyDescent="0.2">
      <c r="B41" s="2">
        <v>88.3</v>
      </c>
      <c r="C41" s="2">
        <v>540.73299999999995</v>
      </c>
      <c r="D41" s="2">
        <v>540.73299999999995</v>
      </c>
      <c r="F41">
        <f t="shared" si="0"/>
        <v>540.73299999999995</v>
      </c>
      <c r="H41">
        <f t="shared" si="1"/>
        <v>0</v>
      </c>
      <c r="J41" t="b">
        <f t="shared" si="2"/>
        <v>1</v>
      </c>
      <c r="L41">
        <f t="shared" si="3"/>
        <v>88.3</v>
      </c>
      <c r="M41">
        <f t="shared" si="4"/>
        <v>7796.8899999999994</v>
      </c>
      <c r="N41">
        <f t="shared" si="5"/>
        <v>688465.38699999987</v>
      </c>
      <c r="O41">
        <f t="shared" si="6"/>
        <v>60791493.672099993</v>
      </c>
      <c r="P41">
        <f t="shared" si="7"/>
        <v>5367888891.2464294</v>
      </c>
      <c r="Q41">
        <f t="shared" si="8"/>
        <v>473984589097.05969</v>
      </c>
      <c r="R41">
        <f t="shared" si="9"/>
        <v>41852839217270.367</v>
      </c>
      <c r="S41">
        <f t="shared" si="10"/>
        <v>3695605702884973.5</v>
      </c>
      <c r="T41">
        <f t="shared" si="11"/>
        <v>3.2632198356474317E+17</v>
      </c>
      <c r="V41">
        <f t="shared" si="13"/>
        <v>3</v>
      </c>
      <c r="W41">
        <f ca="1"/>
        <v>3.6711178006345281E-5</v>
      </c>
      <c r="X41">
        <f ca="1"/>
        <v>5.5534927283941207E-8</v>
      </c>
      <c r="Z41" s="4">
        <f t="shared" ca="1" si="12"/>
        <v>530.85287845046025</v>
      </c>
      <c r="AA41">
        <f t="array" aca="1" ref="AA41" ca="1" xml:space="preserve"> IF($J41, SUM(Coefficients3 * $L41^Integers3), "NaN")</f>
        <v>540.68901135832505</v>
      </c>
      <c r="AB41">
        <f t="array" aca="1" ref="AB41" ca="1" xml:space="preserve"> IF($J41, SUM(Coefficients4 * $L41^Integers4), "NaN")</f>
        <v>540.72970456388202</v>
      </c>
      <c r="AC41">
        <f t="array" aca="1" ref="AC41" ca="1" xml:space="preserve"> IF($J41, SUM(Coefficients5 * $L41^Integers5), "NaN")</f>
        <v>540.73288447373545</v>
      </c>
      <c r="AD41">
        <f t="array" aca="1" ref="AD41" ca="1" xml:space="preserve"> IF($J41, SUM(Coefficients6 * $L41^Integers6), "NaN")</f>
        <v>540.73293733479591</v>
      </c>
      <c r="AE41">
        <f t="array" aca="1" ref="AE41" ca="1" xml:space="preserve"> IF($J41, SUM(Coefficients7 * $L41^Integers7), "NaN")</f>
        <v>540.7329310691465</v>
      </c>
      <c r="AF41">
        <f t="array" aca="1" ref="AF41" ca="1" xml:space="preserve"> IF($J41, SUM(Coefficients8 * $L41^Integers8), "NaN")</f>
        <v>540.7329274491932</v>
      </c>
      <c r="AG41">
        <f t="array" aca="1" ref="AG41" ca="1" xml:space="preserve"> IF($J41, SUM(Coefficients9 * $L41^Integers9), "NaN")</f>
        <v>540.73293284500153</v>
      </c>
    </row>
    <row r="42" spans="2:33" x14ac:dyDescent="0.2">
      <c r="B42" s="2">
        <v>88.2</v>
      </c>
      <c r="C42" s="2">
        <v>540.05600000000004</v>
      </c>
      <c r="D42" s="2">
        <v>540.05600000000004</v>
      </c>
      <c r="F42">
        <f t="shared" si="0"/>
        <v>540.05600000000004</v>
      </c>
      <c r="H42">
        <f t="shared" si="1"/>
        <v>0</v>
      </c>
      <c r="J42" t="b">
        <f t="shared" si="2"/>
        <v>1</v>
      </c>
      <c r="L42">
        <f t="shared" si="3"/>
        <v>88.2</v>
      </c>
      <c r="M42">
        <f t="shared" si="4"/>
        <v>7779.2400000000007</v>
      </c>
      <c r="N42">
        <f t="shared" si="5"/>
        <v>686128.96800000011</v>
      </c>
      <c r="O42">
        <f t="shared" si="6"/>
        <v>60516574.977600008</v>
      </c>
      <c r="P42">
        <f t="shared" si="7"/>
        <v>5337561913.0243206</v>
      </c>
      <c r="Q42">
        <f t="shared" si="8"/>
        <v>470772960728.74512</v>
      </c>
      <c r="R42">
        <f t="shared" si="9"/>
        <v>41522175136275.32</v>
      </c>
      <c r="S42">
        <f t="shared" si="10"/>
        <v>3662255847019483.5</v>
      </c>
      <c r="T42">
        <f t="shared" si="11"/>
        <v>3.2301096570711846E+17</v>
      </c>
      <c r="V42">
        <f t="shared" si="13"/>
        <v>2</v>
      </c>
      <c r="W42">
        <f ca="1"/>
        <v>3.1394929354644299E-6</v>
      </c>
      <c r="X42">
        <f ca="1"/>
        <v>1.1943154299737083E-6</v>
      </c>
      <c r="Z42" s="4">
        <f t="shared" ca="1" si="12"/>
        <v>530.25168606263423</v>
      </c>
      <c r="AA42">
        <f t="array" aca="1" ref="AA42" ca="1" xml:space="preserve"> IF($J42, SUM(Coefficients3 * $L42^Integers3), "NaN")</f>
        <v>540.01326505412737</v>
      </c>
      <c r="AB42">
        <f t="array" aca="1" ref="AB42" ca="1" xml:space="preserve"> IF($J42, SUM(Coefficients4 * $L42^Integers4), "NaN")</f>
        <v>540.05261046886517</v>
      </c>
      <c r="AC42">
        <f t="array" aca="1" ref="AC42" ca="1" xml:space="preserve"> IF($J42, SUM(Coefficients5 * $L42^Integers5), "NaN")</f>
        <v>540.05555786079674</v>
      </c>
      <c r="AD42">
        <f t="array" aca="1" ref="AD42" ca="1" xml:space="preserve"> IF($J42, SUM(Coefficients6 * $L42^Integers6), "NaN")</f>
        <v>540.055597293039</v>
      </c>
      <c r="AE42">
        <f t="array" aca="1" ref="AE42" ca="1" xml:space="preserve"> IF($J42, SUM(Coefficients7 * $L42^Integers7), "NaN")</f>
        <v>540.05558889426356</v>
      </c>
      <c r="AF42">
        <f t="array" aca="1" ref="AF42" ca="1" xml:space="preserve"> IF($J42, SUM(Coefficients8 * $L42^Integers8), "NaN")</f>
        <v>540.05558487019255</v>
      </c>
      <c r="AG42">
        <f t="array" aca="1" ref="AG42" ca="1" xml:space="preserve"> IF($J42, SUM(Coefficients9 * $L42^Integers9), "NaN")</f>
        <v>540.05559060333405</v>
      </c>
    </row>
    <row r="43" spans="2:33" x14ac:dyDescent="0.2">
      <c r="B43" s="2">
        <v>88.1</v>
      </c>
      <c r="C43" s="2">
        <v>539.37800000000004</v>
      </c>
      <c r="D43" s="2">
        <v>539.37800000000004</v>
      </c>
      <c r="F43">
        <f t="shared" si="0"/>
        <v>539.37800000000004</v>
      </c>
      <c r="H43">
        <f t="shared" si="1"/>
        <v>0</v>
      </c>
      <c r="J43" t="b">
        <f t="shared" si="2"/>
        <v>1</v>
      </c>
      <c r="L43">
        <f t="shared" si="3"/>
        <v>88.1</v>
      </c>
      <c r="M43">
        <f t="shared" si="4"/>
        <v>7761.6099999999988</v>
      </c>
      <c r="N43">
        <f t="shared" si="5"/>
        <v>683797.8409999999</v>
      </c>
      <c r="O43">
        <f t="shared" si="6"/>
        <v>60242589.792099983</v>
      </c>
      <c r="P43">
        <f t="shared" si="7"/>
        <v>5307372160.6840076</v>
      </c>
      <c r="Q43">
        <f t="shared" si="8"/>
        <v>467579487356.26105</v>
      </c>
      <c r="R43">
        <f t="shared" si="9"/>
        <v>41193752836086.602</v>
      </c>
      <c r="S43">
        <f t="shared" si="10"/>
        <v>3629169624859229</v>
      </c>
      <c r="T43">
        <f t="shared" si="11"/>
        <v>3.1972984395009805E+17</v>
      </c>
      <c r="V43">
        <f t="shared" si="13"/>
        <v>1</v>
      </c>
      <c r="W43">
        <f ca="1"/>
        <v>5.8177463536973359</v>
      </c>
      <c r="X43">
        <f ca="1"/>
        <v>9.339497334908414E-6</v>
      </c>
      <c r="Z43" s="4">
        <f t="shared" ca="1" si="12"/>
        <v>529.65049367480799</v>
      </c>
      <c r="AA43">
        <f t="array" aca="1" ref="AA43" ca="1" xml:space="preserve"> IF($J43, SUM(Coefficients3 * $L43^Integers3), "NaN")</f>
        <v>539.33773880712999</v>
      </c>
      <c r="AB43">
        <f t="array" aca="1" ref="AB43" ca="1" xml:space="preserve"> IF($J43, SUM(Coefficients4 * $L43^Integers4), "NaN")</f>
        <v>539.37575102362018</v>
      </c>
      <c r="AC43">
        <f t="array" aca="1" ref="AC43" ca="1" xml:space="preserve"> IF($J43, SUM(Coefficients5 * $L43^Integers5), "NaN")</f>
        <v>539.37847015331897</v>
      </c>
      <c r="AD43">
        <f t="array" aca="1" ref="AD43" ca="1" xml:space="preserve"> IF($J43, SUM(Coefficients6 * $L43^Integers6), "NaN")</f>
        <v>539.37849654200772</v>
      </c>
      <c r="AE43">
        <f t="array" aca="1" ref="AE43" ca="1" xml:space="preserve"> IF($J43, SUM(Coefficients7 * $L43^Integers7), "NaN")</f>
        <v>539.37848610271749</v>
      </c>
      <c r="AF43">
        <f t="array" aca="1" ref="AF43" ca="1" xml:space="preserve"> IF($J43, SUM(Coefficients8 * $L43^Integers8), "NaN")</f>
        <v>539.3784817009788</v>
      </c>
      <c r="AG43">
        <f t="array" aca="1" ref="AG43" ca="1" xml:space="preserve"> IF($J43, SUM(Coefficients9 * $L43^Integers9), "NaN")</f>
        <v>539.37848773696953</v>
      </c>
    </row>
    <row r="44" spans="2:33" x14ac:dyDescent="0.2">
      <c r="B44" s="2">
        <v>88</v>
      </c>
      <c r="C44" s="2">
        <v>538.702</v>
      </c>
      <c r="D44" s="2">
        <v>538.702</v>
      </c>
      <c r="F44">
        <f t="shared" si="0"/>
        <v>538.702</v>
      </c>
      <c r="H44">
        <f t="shared" si="1"/>
        <v>0</v>
      </c>
      <c r="J44" t="b">
        <f t="shared" si="2"/>
        <v>1</v>
      </c>
      <c r="L44">
        <f t="shared" si="3"/>
        <v>88</v>
      </c>
      <c r="M44">
        <f t="shared" si="4"/>
        <v>7744</v>
      </c>
      <c r="N44">
        <f t="shared" si="5"/>
        <v>681472</v>
      </c>
      <c r="O44">
        <f t="shared" si="6"/>
        <v>59969536</v>
      </c>
      <c r="P44">
        <f t="shared" si="7"/>
        <v>5277319168</v>
      </c>
      <c r="Q44">
        <f t="shared" si="8"/>
        <v>464404086784</v>
      </c>
      <c r="R44">
        <f t="shared" si="9"/>
        <v>40867559636992</v>
      </c>
      <c r="S44">
        <f t="shared" si="10"/>
        <v>3596345248055296</v>
      </c>
      <c r="T44">
        <f t="shared" si="11"/>
        <v>3.1647838182886605E+17</v>
      </c>
      <c r="V44">
        <v>0</v>
      </c>
      <c r="W44">
        <f ca="1"/>
        <v>0</v>
      </c>
      <c r="X44" t="e">
        <f ca="1"/>
        <v>#N/A</v>
      </c>
      <c r="Z44" s="4">
        <f t="shared" ca="1" si="12"/>
        <v>529.04930128698197</v>
      </c>
      <c r="AA44">
        <f t="array" aca="1" ref="AA44" ca="1" xml:space="preserve"> IF($J44, SUM(Coefficients3 * $L44^Integers3), "NaN")</f>
        <v>538.66243235765035</v>
      </c>
      <c r="AB44">
        <f t="array" aca="1" ref="AB44" ca="1" xml:space="preserve"> IF($J44, SUM(Coefficients4 * $L44^Integers4), "NaN")</f>
        <v>538.69912589154376</v>
      </c>
      <c r="AC44">
        <f t="array" aca="1" ref="AC44" ca="1" xml:space="preserve"> IF($J44, SUM(Coefficients5 * $L44^Integers5), "NaN")</f>
        <v>538.70162097431671</v>
      </c>
      <c r="AD44">
        <f t="array" aca="1" ref="AD44" ca="1" xml:space="preserve"> IF($J44, SUM(Coefficients6 * $L44^Integers6), "NaN")</f>
        <v>538.7016346989858</v>
      </c>
      <c r="AE44">
        <f t="array" aca="1" ref="AE44" ca="1" xml:space="preserve"> IF($J44, SUM(Coefficients7 * $L44^Integers7), "NaN")</f>
        <v>538.70162230978929</v>
      </c>
      <c r="AF44">
        <f t="array" aca="1" ref="AF44" ca="1" xml:space="preserve"> IF($J44, SUM(Coefficients8 * $L44^Integers8), "NaN")</f>
        <v>538.70161755603874</v>
      </c>
      <c r="AG44">
        <f t="array" aca="1" ref="AG44" ca="1" xml:space="preserve"> IF($J44, SUM(Coefficients9 * $L44^Integers9), "NaN")</f>
        <v>538.70162386179277</v>
      </c>
    </row>
    <row r="45" spans="2:33" x14ac:dyDescent="0.2">
      <c r="B45" s="2">
        <v>87.9</v>
      </c>
      <c r="C45" s="2">
        <v>538.02499999999998</v>
      </c>
      <c r="D45" s="2">
        <v>538.02499999999998</v>
      </c>
      <c r="F45">
        <f t="shared" si="0"/>
        <v>538.02499999999998</v>
      </c>
      <c r="H45">
        <f t="shared" si="1"/>
        <v>0</v>
      </c>
      <c r="J45" t="b">
        <f t="shared" si="2"/>
        <v>1</v>
      </c>
      <c r="L45">
        <f t="shared" si="3"/>
        <v>87.9</v>
      </c>
      <c r="M45">
        <f t="shared" si="4"/>
        <v>7726.4100000000008</v>
      </c>
      <c r="N45">
        <f t="shared" si="5"/>
        <v>679151.43900000013</v>
      </c>
      <c r="O45">
        <f t="shared" si="6"/>
        <v>59697411.488100015</v>
      </c>
      <c r="P45">
        <f t="shared" si="7"/>
        <v>5247402469.8039913</v>
      </c>
      <c r="Q45">
        <f t="shared" si="8"/>
        <v>461246677095.77087</v>
      </c>
      <c r="R45">
        <f t="shared" si="9"/>
        <v>40543582916718.266</v>
      </c>
      <c r="S45">
        <f t="shared" si="10"/>
        <v>3563780938379535.5</v>
      </c>
      <c r="T45">
        <f t="shared" si="11"/>
        <v>3.1325634448356122E+17</v>
      </c>
      <c r="Z45" s="4">
        <f t="shared" ca="1" si="12"/>
        <v>528.44810889915584</v>
      </c>
      <c r="AA45">
        <f t="array" aca="1" ref="AA45" ca="1" xml:space="preserve"> IF($J45, SUM(Coefficients3 * $L45^Integers3), "NaN")</f>
        <v>537.98734544600529</v>
      </c>
      <c r="AB45">
        <f t="array" aca="1" ref="AB45" ca="1" xml:space="preserve"> IF($J45, SUM(Coefficients4 * $L45^Integers4), "NaN")</f>
        <v>538.02273473620153</v>
      </c>
      <c r="AC45">
        <f t="array" aca="1" ref="AC45" ca="1" xml:space="preserve"> IF($J45, SUM(Coefficients5 * $L45^Integers5), "NaN")</f>
        <v>538.02500994718218</v>
      </c>
      <c r="AD45">
        <f t="array" aca="1" ref="AD45" ca="1" xml:space="preserve"> IF($J45, SUM(Coefficients6 * $L45^Integers6), "NaN")</f>
        <v>538.02501138168532</v>
      </c>
      <c r="AE45">
        <f t="array" aca="1" ref="AE45" ca="1" xml:space="preserve"> IF($J45, SUM(Coefficients7 * $L45^Integers7), "NaN")</f>
        <v>538.02499713121517</v>
      </c>
      <c r="AF45">
        <f t="array" aca="1" ref="AF45" ca="1" xml:space="preserve"> IF($J45, SUM(Coefficients8 * $L45^Integers8), "NaN")</f>
        <v>538.02499205032927</v>
      </c>
      <c r="AG45">
        <f t="array" aca="1" ref="AG45" ca="1" xml:space="preserve"> IF($J45, SUM(Coefficients9 * $L45^Integers9), "NaN")</f>
        <v>538.02499859412285</v>
      </c>
    </row>
    <row r="46" spans="2:33" x14ac:dyDescent="0.2">
      <c r="B46" s="2">
        <v>87.8</v>
      </c>
      <c r="C46" s="2">
        <v>537.34900000000005</v>
      </c>
      <c r="D46" s="2">
        <v>537.34900000000005</v>
      </c>
      <c r="F46">
        <f t="shared" si="0"/>
        <v>537.34900000000005</v>
      </c>
      <c r="H46">
        <f t="shared" si="1"/>
        <v>0</v>
      </c>
      <c r="J46" t="b">
        <f t="shared" si="2"/>
        <v>1</v>
      </c>
      <c r="L46">
        <f t="shared" si="3"/>
        <v>87.8</v>
      </c>
      <c r="M46">
        <f t="shared" si="4"/>
        <v>7708.8399999999992</v>
      </c>
      <c r="N46">
        <f t="shared" si="5"/>
        <v>676836.15199999989</v>
      </c>
      <c r="O46">
        <f t="shared" si="6"/>
        <v>59426214.145599991</v>
      </c>
      <c r="P46">
        <f t="shared" si="7"/>
        <v>5217621601.9836788</v>
      </c>
      <c r="Q46">
        <f t="shared" si="8"/>
        <v>458107176654.16699</v>
      </c>
      <c r="R46">
        <f t="shared" si="9"/>
        <v>40221810110235.859</v>
      </c>
      <c r="S46">
        <f t="shared" si="10"/>
        <v>3531474927678708.5</v>
      </c>
      <c r="T46">
        <f t="shared" si="11"/>
        <v>3.1006349865019059E+17</v>
      </c>
      <c r="Z46" s="4">
        <f t="shared" ca="1" si="12"/>
        <v>527.84691651132971</v>
      </c>
      <c r="AA46">
        <f t="array" aca="1" ref="AA46" ca="1" xml:space="preserve"> IF($J46, SUM(Coefficients3 * $L46^Integers3), "NaN")</f>
        <v>537.3124778125117</v>
      </c>
      <c r="AB46">
        <f t="array" aca="1" ref="AB46" ca="1" xml:space="preserve"> IF($J46, SUM(Coefficients4 * $L46^Integers4), "NaN")</f>
        <v>537.34657722132897</v>
      </c>
      <c r="AC46">
        <f t="array" aca="1" ref="AC46" ca="1" xml:space="preserve"> IF($J46, SUM(Coefficients5 * $L46^Integers5), "NaN")</f>
        <v>537.34863669568415</v>
      </c>
      <c r="AD46">
        <f t="array" aca="1" ref="AD46" ca="1" xml:space="preserve"> IF($J46, SUM(Coefficients6 * $L46^Integers6), "NaN")</f>
        <v>537.34862620824572</v>
      </c>
      <c r="AE46">
        <f t="array" aca="1" ref="AE46" ca="1" xml:space="preserve"> IF($J46, SUM(Coefficients7 * $L46^Integers7), "NaN")</f>
        <v>537.34861018318531</v>
      </c>
      <c r="AF46">
        <f t="array" aca="1" ref="AF46" ca="1" xml:space="preserve"> IF($J46, SUM(Coefficients8 * $L46^Integers8), "NaN")</f>
        <v>537.34860479927568</v>
      </c>
      <c r="AG46">
        <f t="array" aca="1" ref="AG46" ca="1" xml:space="preserve"> IF($J46, SUM(Coefficients9 * $L46^Integers9), "NaN")</f>
        <v>537.34861155071349</v>
      </c>
    </row>
    <row r="47" spans="2:33" ht="17" thickBot="1" x14ac:dyDescent="0.25">
      <c r="B47" s="2">
        <v>87.7</v>
      </c>
      <c r="C47" s="2">
        <v>536.67200000000003</v>
      </c>
      <c r="D47" s="2">
        <v>536.67200000000003</v>
      </c>
      <c r="F47">
        <f t="shared" si="0"/>
        <v>536.67200000000003</v>
      </c>
      <c r="H47">
        <f t="shared" si="1"/>
        <v>0</v>
      </c>
      <c r="J47" t="b">
        <f t="shared" si="2"/>
        <v>1</v>
      </c>
      <c r="L47">
        <f t="shared" si="3"/>
        <v>87.7</v>
      </c>
      <c r="M47">
        <f t="shared" si="4"/>
        <v>7691.2900000000009</v>
      </c>
      <c r="N47">
        <f t="shared" si="5"/>
        <v>674526.13300000015</v>
      </c>
      <c r="O47">
        <f t="shared" si="6"/>
        <v>59155941.864100017</v>
      </c>
      <c r="P47">
        <f t="shared" si="7"/>
        <v>5187976101.4815712</v>
      </c>
      <c r="Q47">
        <f t="shared" si="8"/>
        <v>454985504099.9339</v>
      </c>
      <c r="R47">
        <f t="shared" si="9"/>
        <v>39902228709564.203</v>
      </c>
      <c r="S47">
        <f t="shared" si="10"/>
        <v>3499425457828781</v>
      </c>
      <c r="T47">
        <f t="shared" si="11"/>
        <v>3.0689961265158413E+17</v>
      </c>
      <c r="V47" s="1" t="s">
        <v>27</v>
      </c>
      <c r="W47" s="1" t="s">
        <v>28</v>
      </c>
      <c r="Z47" s="4">
        <f t="shared" ca="1" si="12"/>
        <v>527.24572412350358</v>
      </c>
      <c r="AA47">
        <f t="array" aca="1" ref="AA47" ca="1" xml:space="preserve"> IF($J47, SUM(Coefficients3 * $L47^Integers3), "NaN")</f>
        <v>536.63782919748701</v>
      </c>
      <c r="AB47">
        <f t="array" aca="1" ref="AB47" ca="1" xml:space="preserve"> IF($J47, SUM(Coefficients4 * $L47^Integers4), "NaN")</f>
        <v>536.67065301083107</v>
      </c>
      <c r="AC47">
        <f t="array" aca="1" ref="AC47" ca="1" xml:space="preserve"> IF($J47, SUM(Coefficients5 * $L47^Integers5), "NaN")</f>
        <v>536.67250084396915</v>
      </c>
      <c r="AD47">
        <f t="array" aca="1" ref="AD47" ca="1" xml:space="preserve"> IF($J47, SUM(Coefficients6 * $L47^Integers6), "NaN")</f>
        <v>536.67247879723379</v>
      </c>
      <c r="AE47">
        <f t="array" aca="1" ref="AE47" ca="1" xml:space="preserve"> IF($J47, SUM(Coefficients7 * $L47^Integers7), "NaN")</f>
        <v>536.67246108234326</v>
      </c>
      <c r="AF47">
        <f t="array" aca="1" ref="AF47" ca="1" xml:space="preserve"> IF($J47, SUM(Coefficients8 * $L47^Integers8), "NaN")</f>
        <v>536.67245541877151</v>
      </c>
      <c r="AG47">
        <f t="array" aca="1" ref="AG47" ca="1" xml:space="preserve"> IF($J47, SUM(Coefficients9 * $L47^Integers9), "NaN")</f>
        <v>536.67246234875233</v>
      </c>
    </row>
    <row r="48" spans="2:33" x14ac:dyDescent="0.2">
      <c r="B48" s="2">
        <v>87.6</v>
      </c>
      <c r="C48" s="2">
        <v>535.99599999999998</v>
      </c>
      <c r="D48" s="2">
        <v>535.99699999999996</v>
      </c>
      <c r="F48">
        <f t="shared" si="0"/>
        <v>535.99699999999996</v>
      </c>
      <c r="H48">
        <f t="shared" si="1"/>
        <v>-1.8656838244326786E-6</v>
      </c>
      <c r="J48" t="b">
        <f t="shared" si="2"/>
        <v>1</v>
      </c>
      <c r="L48">
        <f t="shared" si="3"/>
        <v>87.6</v>
      </c>
      <c r="M48">
        <f t="shared" si="4"/>
        <v>7673.7599999999993</v>
      </c>
      <c r="N48">
        <f t="shared" si="5"/>
        <v>672221.37599999993</v>
      </c>
      <c r="O48">
        <f t="shared" si="6"/>
        <v>58886592.537599988</v>
      </c>
      <c r="P48">
        <f t="shared" si="7"/>
        <v>5158465506.2937584</v>
      </c>
      <c r="Q48">
        <f t="shared" si="8"/>
        <v>451881578351.33325</v>
      </c>
      <c r="R48">
        <f t="shared" si="9"/>
        <v>39584826263576.789</v>
      </c>
      <c r="S48">
        <f t="shared" si="10"/>
        <v>3467630780689326.5</v>
      </c>
      <c r="T48">
        <f t="shared" si="11"/>
        <v>3.0376445638838496E+17</v>
      </c>
      <c r="V48">
        <f t="shared" ref="V48:V53" si="14">V49+1</f>
        <v>7</v>
      </c>
      <c r="W48">
        <f t="array" aca="1" ref="W48:X55" ca="1" xml:space="preserve"> TRANSPOSE(LINEST(OFFSET(Z,OffsetBy,0,OffsetNumRows,1), OFFSET(Angles:Angles7,OffsetBy,0,OffsetNumRows), FALSE, TRUE))</f>
        <v>5.1961252032819236E-15</v>
      </c>
      <c r="X48">
        <f ca="1"/>
        <v>1.9984545394599627E-15</v>
      </c>
      <c r="Z48" s="4">
        <f t="shared" ca="1" si="12"/>
        <v>526.64453173567745</v>
      </c>
      <c r="AA48">
        <f t="array" aca="1" ref="AA48" ca="1" xml:space="preserve"> IF($J48, SUM(Coefficients3 * $L48^Integers3), "NaN")</f>
        <v>535.96339934124796</v>
      </c>
      <c r="AB48">
        <f t="array" aca="1" ref="AB48" ca="1" xml:space="preserve"> IF($J48, SUM(Coefficients4 * $L48^Integers4), "NaN")</f>
        <v>535.99496176878188</v>
      </c>
      <c r="AC48">
        <f t="array" aca="1" ref="AC48" ca="1" xml:space="preserve"> IF($J48, SUM(Coefficients5 * $L48^Integers5), "NaN")</f>
        <v>535.99660201655911</v>
      </c>
      <c r="AD48">
        <f t="array" aca="1" ref="AD48" ca="1" xml:space="preserve"> IF($J48, SUM(Coefficients6 * $L48^Integers6), "NaN")</f>
        <v>535.9965687676422</v>
      </c>
      <c r="AE48">
        <f t="array" aca="1" ref="AE48" ca="1" xml:space="preserve"> IF($J48, SUM(Coefficients7 * $L48^Integers7), "NaN")</f>
        <v>535.99654944578481</v>
      </c>
      <c r="AF48">
        <f t="array" aca="1" ref="AF48" ca="1" xml:space="preserve"> IF($J48, SUM(Coefficients8 * $L48^Integers8), "NaN")</f>
        <v>535.99654352517655</v>
      </c>
      <c r="AG48">
        <f t="array" aca="1" ref="AG48" ca="1" xml:space="preserve"> IF($J48, SUM(Coefficients9 * $L48^Integers9), "NaN")</f>
        <v>535.99655060586019</v>
      </c>
    </row>
    <row r="49" spans="2:33" x14ac:dyDescent="0.2">
      <c r="B49" s="2">
        <v>87.5</v>
      </c>
      <c r="C49" s="2">
        <v>535.32100000000003</v>
      </c>
      <c r="D49" s="2">
        <v>535.32100000000003</v>
      </c>
      <c r="F49">
        <f t="shared" si="0"/>
        <v>535.32100000000003</v>
      </c>
      <c r="H49">
        <f t="shared" si="1"/>
        <v>0</v>
      </c>
      <c r="J49" t="b">
        <f t="shared" si="2"/>
        <v>1</v>
      </c>
      <c r="L49">
        <f t="shared" si="3"/>
        <v>87.5</v>
      </c>
      <c r="M49">
        <f t="shared" si="4"/>
        <v>7656.25</v>
      </c>
      <c r="N49">
        <f t="shared" si="5"/>
        <v>669921.875</v>
      </c>
      <c r="O49">
        <f t="shared" si="6"/>
        <v>58618164.0625</v>
      </c>
      <c r="P49">
        <f t="shared" si="7"/>
        <v>5129089355.46875</v>
      </c>
      <c r="Q49">
        <f t="shared" si="8"/>
        <v>448795318603.51562</v>
      </c>
      <c r="R49">
        <f t="shared" si="9"/>
        <v>39269590377807.617</v>
      </c>
      <c r="S49">
        <f t="shared" si="10"/>
        <v>3436089158058166.5</v>
      </c>
      <c r="T49">
        <f t="shared" si="11"/>
        <v>3.006578013300896E+17</v>
      </c>
      <c r="V49">
        <f t="shared" si="14"/>
        <v>6</v>
      </c>
      <c r="W49">
        <f ca="1"/>
        <v>-8.0150936802302338E-13</v>
      </c>
      <c r="X49">
        <f ca="1"/>
        <v>6.2385743325649314E-13</v>
      </c>
      <c r="Z49" s="4">
        <f t="shared" ca="1" si="12"/>
        <v>526.04333934785132</v>
      </c>
      <c r="AA49">
        <f t="array" aca="1" ref="AA49" ca="1" xml:space="preserve"> IF($J49, SUM(Coefficients3 * $L49^Integers3), "NaN")</f>
        <v>535.289187984112</v>
      </c>
      <c r="AB49">
        <f t="array" aca="1" ref="AB49" ca="1" xml:space="preserve"> IF($J49, SUM(Coefficients4 * $L49^Integers4), "NaN")</f>
        <v>535.31950315942549</v>
      </c>
      <c r="AC49">
        <f t="array" aca="1" ref="AC49" ca="1" xml:space="preserve"> IF($J49, SUM(Coefficients5 * $L49^Integers5), "NaN")</f>
        <v>535.32093983835193</v>
      </c>
      <c r="AD49">
        <f t="array" aca="1" ref="AD49" ca="1" xml:space="preserve"> IF($J49, SUM(Coefficients6 * $L49^Integers6), "NaN")</f>
        <v>535.32089573888948</v>
      </c>
      <c r="AE49">
        <f t="array" aca="1" ref="AE49" ca="1" xml:space="preserve"> IF($J49, SUM(Coefficients7 * $L49^Integers7), "NaN")</f>
        <v>535.32087489105697</v>
      </c>
      <c r="AF49">
        <f t="array" aca="1" ref="AF49" ca="1" xml:space="preserve"> IF($J49, SUM(Coefficients8 * $L49^Integers8), "NaN")</f>
        <v>535.32086873531637</v>
      </c>
      <c r="AG49">
        <f t="array" aca="1" ref="AG49" ca="1" xml:space="preserve"> IF($J49, SUM(Coefficients9 * $L49^Integers9), "NaN")</f>
        <v>535.3208759400909</v>
      </c>
    </row>
    <row r="50" spans="2:33" x14ac:dyDescent="0.2">
      <c r="B50" s="2">
        <v>87.4</v>
      </c>
      <c r="C50" s="2">
        <v>534.64499999999998</v>
      </c>
      <c r="D50" s="2">
        <v>534.64499999999998</v>
      </c>
      <c r="F50">
        <f t="shared" si="0"/>
        <v>534.64499999999998</v>
      </c>
      <c r="H50">
        <f t="shared" si="1"/>
        <v>0</v>
      </c>
      <c r="J50" t="b">
        <f t="shared" si="2"/>
        <v>1</v>
      </c>
      <c r="L50">
        <f t="shared" si="3"/>
        <v>87.4</v>
      </c>
      <c r="M50">
        <f t="shared" si="4"/>
        <v>7638.7600000000011</v>
      </c>
      <c r="N50">
        <f t="shared" si="5"/>
        <v>667627.62400000019</v>
      </c>
      <c r="O50">
        <f t="shared" si="6"/>
        <v>58350654.337600015</v>
      </c>
      <c r="P50">
        <f t="shared" si="7"/>
        <v>5099847189.1062412</v>
      </c>
      <c r="Q50">
        <f t="shared" si="8"/>
        <v>445726644327.88556</v>
      </c>
      <c r="R50">
        <f t="shared" si="9"/>
        <v>38956508714257.203</v>
      </c>
      <c r="S50">
        <f t="shared" si="10"/>
        <v>3404798861626079.5</v>
      </c>
      <c r="T50">
        <f t="shared" si="11"/>
        <v>2.9757942050611936E+17</v>
      </c>
      <c r="V50">
        <f t="shared" si="14"/>
        <v>5</v>
      </c>
      <c r="W50">
        <f ca="1"/>
        <v>3.7209312185279125E-10</v>
      </c>
      <c r="X50">
        <f ca="1"/>
        <v>7.6977092467972485E-11</v>
      </c>
      <c r="Z50" s="4">
        <f t="shared" ca="1" si="12"/>
        <v>525.4421469600253</v>
      </c>
      <c r="AA50">
        <f t="array" aca="1" ref="AA50" ca="1" xml:space="preserve"> IF($J50, SUM(Coefficients3 * $L50^Integers3), "NaN")</f>
        <v>534.61519486639588</v>
      </c>
      <c r="AB50">
        <f t="array" aca="1" ref="AB50" ca="1" xml:space="preserve"> IF($J50, SUM(Coefficients4 * $L50^Integers4), "NaN")</f>
        <v>534.64427684717486</v>
      </c>
      <c r="AC50">
        <f t="array" aca="1" ref="AC50" ca="1" xml:space="preserve"> IF($J50, SUM(Coefficients5 * $L50^Integers5), "NaN")</f>
        <v>534.64551393462102</v>
      </c>
      <c r="AD50">
        <f t="array" aca="1" ref="AD50" ca="1" xml:space="preserve"> IF($J50, SUM(Coefficients6 * $L50^Integers6), "NaN")</f>
        <v>534.64545933081843</v>
      </c>
      <c r="AE50">
        <f t="array" aca="1" ref="AE50" ca="1" xml:space="preserve"> IF($J50, SUM(Coefficients7 * $L50^Integers7), "NaN")</f>
        <v>534.6454370361572</v>
      </c>
      <c r="AF50">
        <f t="array" aca="1" ref="AF50" ca="1" xml:space="preserve"> IF($J50, SUM(Coefficients8 * $L50^Integers8), "NaN")</f>
        <v>534.64543066648048</v>
      </c>
      <c r="AG50">
        <f t="array" aca="1" ref="AG50" ca="1" xml:space="preserve"> IF($J50, SUM(Coefficients9 * $L50^Integers9), "NaN")</f>
        <v>534.64543796993007</v>
      </c>
    </row>
    <row r="51" spans="2:33" x14ac:dyDescent="0.2">
      <c r="B51" s="2">
        <v>87.3</v>
      </c>
      <c r="C51" s="2">
        <v>533.97</v>
      </c>
      <c r="D51" s="2">
        <v>533.97</v>
      </c>
      <c r="F51">
        <f t="shared" si="0"/>
        <v>533.97</v>
      </c>
      <c r="H51">
        <f t="shared" si="1"/>
        <v>0</v>
      </c>
      <c r="J51" t="b">
        <f t="shared" si="2"/>
        <v>1</v>
      </c>
      <c r="L51">
        <f t="shared" si="3"/>
        <v>87.3</v>
      </c>
      <c r="M51">
        <f t="shared" si="4"/>
        <v>7621.2899999999991</v>
      </c>
      <c r="N51">
        <f t="shared" si="5"/>
        <v>665338.61699999985</v>
      </c>
      <c r="O51">
        <f t="shared" si="6"/>
        <v>58084061.264099985</v>
      </c>
      <c r="P51">
        <f t="shared" si="7"/>
        <v>5070738548.3559284</v>
      </c>
      <c r="Q51">
        <f t="shared" si="8"/>
        <v>442675475271.47253</v>
      </c>
      <c r="R51">
        <f t="shared" si="9"/>
        <v>38645568991199.547</v>
      </c>
      <c r="S51">
        <f t="shared" si="10"/>
        <v>3373758172931720.5</v>
      </c>
      <c r="T51">
        <f t="shared" si="11"/>
        <v>2.945290884969392E+17</v>
      </c>
      <c r="V51">
        <f t="shared" si="14"/>
        <v>4</v>
      </c>
      <c r="W51">
        <f ca="1"/>
        <v>-5.320492808226478E-9</v>
      </c>
      <c r="X51">
        <f ca="1"/>
        <v>4.7544520634652961E-9</v>
      </c>
      <c r="Z51" s="4">
        <f t="shared" ca="1" si="12"/>
        <v>524.84095457219905</v>
      </c>
      <c r="AA51">
        <f t="array" aca="1" ref="AA51" ca="1" xml:space="preserve"> IF($J51, SUM(Coefficients3 * $L51^Integers3), "NaN")</f>
        <v>533.9414197284168</v>
      </c>
      <c r="AB51">
        <f t="array" aca="1" ref="AB51" ca="1" xml:space="preserve"> IF($J51, SUM(Coefficients4 * $L51^Integers4), "NaN")</f>
        <v>533.96928249661278</v>
      </c>
      <c r="AC51">
        <f t="array" aca="1" ref="AC51" ca="1" xml:space="preserve"> IF($J51, SUM(Coefficients5 * $L51^Integers5), "NaN")</f>
        <v>533.97032393101426</v>
      </c>
      <c r="AD51">
        <f t="array" aca="1" ref="AD51" ca="1" xml:space="preserve"> IF($J51, SUM(Coefficients6 * $L51^Integers6), "NaN")</f>
        <v>533.97025916369626</v>
      </c>
      <c r="AE51">
        <f t="array" aca="1" ref="AE51" ca="1" xml:space="preserve"> IF($J51, SUM(Coefficients7 * $L51^Integers7), "NaN")</f>
        <v>533.97023549953212</v>
      </c>
      <c r="AF51">
        <f t="array" aca="1" ref="AF51" ca="1" xml:space="preserve"> IF($J51, SUM(Coefficients8 * $L51^Integers8), "NaN")</f>
        <v>533.97022893642156</v>
      </c>
      <c r="AG51">
        <f t="array" aca="1" ref="AG51" ca="1" xml:space="preserve"> IF($J51, SUM(Coefficients9 * $L51^Integers9), "NaN")</f>
        <v>533.97023631429511</v>
      </c>
    </row>
    <row r="52" spans="2:33" x14ac:dyDescent="0.2">
      <c r="B52" s="2">
        <v>87.2</v>
      </c>
      <c r="C52" s="2">
        <v>533.29499999999996</v>
      </c>
      <c r="D52" s="2">
        <v>533.29499999999996</v>
      </c>
      <c r="F52">
        <f t="shared" si="0"/>
        <v>533.29499999999996</v>
      </c>
      <c r="H52">
        <f t="shared" si="1"/>
        <v>0</v>
      </c>
      <c r="J52" t="b">
        <f t="shared" si="2"/>
        <v>1</v>
      </c>
      <c r="L52">
        <f t="shared" si="3"/>
        <v>87.2</v>
      </c>
      <c r="M52">
        <f t="shared" si="4"/>
        <v>7603.84</v>
      </c>
      <c r="N52">
        <f t="shared" si="5"/>
        <v>663054.848</v>
      </c>
      <c r="O52">
        <f t="shared" si="6"/>
        <v>57818382.7456</v>
      </c>
      <c r="P52">
        <f t="shared" si="7"/>
        <v>5041762975.4163198</v>
      </c>
      <c r="Q52">
        <f t="shared" si="8"/>
        <v>439641731456.3031</v>
      </c>
      <c r="R52">
        <f t="shared" si="9"/>
        <v>38336758982989.633</v>
      </c>
      <c r="S52">
        <f t="shared" si="10"/>
        <v>3342965383316696</v>
      </c>
      <c r="T52">
        <f t="shared" si="11"/>
        <v>2.9150658142521587E+17</v>
      </c>
      <c r="V52">
        <f t="shared" si="14"/>
        <v>3</v>
      </c>
      <c r="W52">
        <f ca="1"/>
        <v>3.7081816694015698E-5</v>
      </c>
      <c r="X52">
        <f ca="1"/>
        <v>1.5292168071914079E-7</v>
      </c>
      <c r="Z52" s="4">
        <f t="shared" ca="1" si="12"/>
        <v>524.23976218437303</v>
      </c>
      <c r="AA52">
        <f t="array" aca="1" ref="AA52" ca="1" xml:space="preserve"> IF($J52, SUM(Coefficients3 * $L52^Integers3), "NaN")</f>
        <v>533.26786231049175</v>
      </c>
      <c r="AB52">
        <f t="array" aca="1" ref="AB52" ca="1" xml:space="preserve"> IF($J52, SUM(Coefficients4 * $L52^Integers4), "NaN")</f>
        <v>533.29451977249141</v>
      </c>
      <c r="AC52">
        <f t="array" aca="1" ref="AC52" ca="1" xml:space="preserve"> IF($J52, SUM(Coefficients5 * $L52^Integers5), "NaN")</f>
        <v>533.29536945355426</v>
      </c>
      <c r="AD52">
        <f t="array" aca="1" ref="AD52" ca="1" xml:space="preserve"> IF($J52, SUM(Coefficients6 * $L52^Integers6), "NaN")</f>
        <v>533.29529485821308</v>
      </c>
      <c r="AE52">
        <f t="array" aca="1" ref="AE52" ca="1" xml:space="preserve"> IF($J52, SUM(Coefficients7 * $L52^Integers7), "NaN")</f>
        <v>533.29526990007741</v>
      </c>
      <c r="AF52">
        <f t="array" aca="1" ref="AF52" ca="1" xml:space="preserve"> IF($J52, SUM(Coefficients8 * $L52^Integers8), "NaN")</f>
        <v>533.29526316335478</v>
      </c>
      <c r="AG52">
        <f t="array" aca="1" ref="AG52" ca="1" xml:space="preserve"> IF($J52, SUM(Coefficients9 * $L52^Integers9), "NaN")</f>
        <v>533.29527059253473</v>
      </c>
    </row>
    <row r="53" spans="2:33" x14ac:dyDescent="0.2">
      <c r="B53" s="2">
        <v>87.1</v>
      </c>
      <c r="C53" s="2">
        <v>532.62099999999998</v>
      </c>
      <c r="D53" s="2">
        <v>532.62</v>
      </c>
      <c r="F53">
        <f t="shared" si="0"/>
        <v>532.62099999999998</v>
      </c>
      <c r="H53">
        <f t="shared" si="1"/>
        <v>1.8775094086780487E-6</v>
      </c>
      <c r="J53" t="b">
        <f t="shared" si="2"/>
        <v>1</v>
      </c>
      <c r="L53">
        <f t="shared" si="3"/>
        <v>87.1</v>
      </c>
      <c r="M53">
        <f t="shared" si="4"/>
        <v>7586.4099999999989</v>
      </c>
      <c r="N53">
        <f t="shared" si="5"/>
        <v>660776.31099999987</v>
      </c>
      <c r="O53">
        <f t="shared" si="6"/>
        <v>57553616.68809998</v>
      </c>
      <c r="P53">
        <f t="shared" si="7"/>
        <v>5012920013.5335083</v>
      </c>
      <c r="Q53">
        <f t="shared" si="8"/>
        <v>436625333178.76849</v>
      </c>
      <c r="R53">
        <f t="shared" si="9"/>
        <v>38030066519870.734</v>
      </c>
      <c r="S53">
        <f t="shared" si="10"/>
        <v>3312418793880740.5</v>
      </c>
      <c r="T53">
        <f t="shared" si="11"/>
        <v>2.8851167694701248E+17</v>
      </c>
      <c r="V53">
        <f t="shared" si="14"/>
        <v>2</v>
      </c>
      <c r="W53">
        <f ca="1"/>
        <v>-2.2445193062384735E-6</v>
      </c>
      <c r="X53">
        <f ca="1"/>
        <v>2.3885717886076958E-6</v>
      </c>
      <c r="Z53" s="4">
        <f t="shared" ca="1" si="12"/>
        <v>523.6385697965469</v>
      </c>
      <c r="AA53">
        <f t="array" aca="1" ref="AA53" ca="1" xml:space="preserve"> IF($J53, SUM(Coefficients3 * $L53^Integers3), "NaN")</f>
        <v>532.59452235293782</v>
      </c>
      <c r="AB53">
        <f t="array" aca="1" ref="AB53" ca="1" xml:space="preserve"> IF($J53, SUM(Coefficients4 * $L53^Integers4), "NaN")</f>
        <v>532.61998833973223</v>
      </c>
      <c r="AC53">
        <f t="array" aca="1" ref="AC53" ca="1" xml:space="preserve"> IF($J53, SUM(Coefficients5 * $L53^Integers5), "NaN")</f>
        <v>532.62065012863718</v>
      </c>
      <c r="AD53">
        <f t="array" aca="1" ref="AD53" ca="1" xml:space="preserve"> IF($J53, SUM(Coefficients6 * $L53^Integers6), "NaN")</f>
        <v>532.62056603548206</v>
      </c>
      <c r="AE53">
        <f t="array" aca="1" ref="AE53" ca="1" xml:space="preserve"> IF($J53, SUM(Coefficients7 * $L53^Integers7), "NaN")</f>
        <v>532.62053985713555</v>
      </c>
      <c r="AF53">
        <f t="array" aca="1" ref="AF53" ca="1" xml:space="preserve"> IF($J53, SUM(Coefficients8 * $L53^Integers8), "NaN")</f>
        <v>532.62053296595582</v>
      </c>
      <c r="AG53">
        <f t="array" aca="1" ref="AG53" ca="1" xml:space="preserve"> IF($J53, SUM(Coefficients9 * $L53^Integers9), "NaN")</f>
        <v>532.62054042442787</v>
      </c>
    </row>
    <row r="54" spans="2:33" x14ac:dyDescent="0.2">
      <c r="B54" s="2">
        <v>87</v>
      </c>
      <c r="C54" s="2">
        <v>531.94600000000003</v>
      </c>
      <c r="D54" s="2">
        <v>531.94600000000003</v>
      </c>
      <c r="F54">
        <f t="shared" si="0"/>
        <v>531.94600000000003</v>
      </c>
      <c r="H54">
        <f t="shared" si="1"/>
        <v>0</v>
      </c>
      <c r="J54" t="b">
        <f t="shared" si="2"/>
        <v>1</v>
      </c>
      <c r="L54">
        <f t="shared" si="3"/>
        <v>87</v>
      </c>
      <c r="M54">
        <f t="shared" si="4"/>
        <v>7569</v>
      </c>
      <c r="N54">
        <f t="shared" si="5"/>
        <v>658503</v>
      </c>
      <c r="O54">
        <f t="shared" si="6"/>
        <v>57289761</v>
      </c>
      <c r="P54">
        <f t="shared" si="7"/>
        <v>4984209207</v>
      </c>
      <c r="Q54">
        <f t="shared" si="8"/>
        <v>433626201009</v>
      </c>
      <c r="R54">
        <f t="shared" si="9"/>
        <v>37725479487783</v>
      </c>
      <c r="S54">
        <f t="shared" si="10"/>
        <v>3282116715437121</v>
      </c>
      <c r="T54">
        <f t="shared" si="11"/>
        <v>2.8554415424302954E+17</v>
      </c>
      <c r="V54">
        <f>V55+1</f>
        <v>1</v>
      </c>
      <c r="W54">
        <f ca="1"/>
        <v>5.8177735076299735</v>
      </c>
      <c r="X54">
        <f ca="1"/>
        <v>1.3990864721607324E-5</v>
      </c>
      <c r="Z54" s="4">
        <f t="shared" ca="1" si="12"/>
        <v>523.03737740872077</v>
      </c>
      <c r="AA54">
        <f t="array" aca="1" ref="AA54" ca="1" xml:space="preserve"> IF($J54, SUM(Coefficients3 * $L54^Integers3), "NaN")</f>
        <v>531.92139959607221</v>
      </c>
      <c r="AB54">
        <f t="array" aca="1" ref="AB54" ca="1" xml:space="preserve"> IF($J54, SUM(Coefficients4 * $L54^Integers4), "NaN")</f>
        <v>531.94568786342643</v>
      </c>
      <c r="AC54">
        <f t="array" aca="1" ref="AC54" ca="1" xml:space="preserve"> IF($J54, SUM(Coefficients5 * $L54^Integers5), "NaN")</f>
        <v>531.94616558303267</v>
      </c>
      <c r="AD54">
        <f t="array" aca="1" ref="AD54" ca="1" xml:space="preserve"> IF($J54, SUM(Coefficients6 * $L54^Integers6), "NaN")</f>
        <v>531.94607231703787</v>
      </c>
      <c r="AE54">
        <f t="array" aca="1" ref="AE54" ca="1" xml:space="preserve"> IF($J54, SUM(Coefficients7 * $L54^Integers7), "NaN")</f>
        <v>531.94604499049615</v>
      </c>
      <c r="AF54">
        <f t="array" aca="1" ref="AF54" ca="1" xml:space="preserve"> IF($J54, SUM(Coefficients8 * $L54^Integers8), "NaN")</f>
        <v>531.9460379633606</v>
      </c>
      <c r="AG54">
        <f t="array" aca="1" ref="AG54" ca="1" xml:space="preserve"> IF($J54, SUM(Coefficients9 * $L54^Integers9), "NaN")</f>
        <v>531.94604543018386</v>
      </c>
    </row>
    <row r="55" spans="2:33" x14ac:dyDescent="0.2">
      <c r="B55" s="2">
        <v>86.9</v>
      </c>
      <c r="C55" s="2">
        <v>531.27200000000005</v>
      </c>
      <c r="D55" s="2">
        <v>531.27200000000005</v>
      </c>
      <c r="F55">
        <f t="shared" si="0"/>
        <v>531.27200000000005</v>
      </c>
      <c r="H55">
        <f t="shared" si="1"/>
        <v>0</v>
      </c>
      <c r="J55" t="b">
        <f t="shared" si="2"/>
        <v>1</v>
      </c>
      <c r="L55">
        <f t="shared" si="3"/>
        <v>86.9</v>
      </c>
      <c r="M55">
        <f t="shared" si="4"/>
        <v>7551.6100000000006</v>
      </c>
      <c r="N55">
        <f t="shared" si="5"/>
        <v>656234.9090000001</v>
      </c>
      <c r="O55">
        <f t="shared" si="6"/>
        <v>57026813.592100009</v>
      </c>
      <c r="P55">
        <f t="shared" si="7"/>
        <v>4955630101.153491</v>
      </c>
      <c r="Q55">
        <f t="shared" si="8"/>
        <v>430644255790.2384</v>
      </c>
      <c r="R55">
        <f t="shared" si="9"/>
        <v>37422985828171.719</v>
      </c>
      <c r="S55">
        <f t="shared" si="10"/>
        <v>3252057468468122.5</v>
      </c>
      <c r="T55">
        <f t="shared" si="11"/>
        <v>2.8260379400987987E+17</v>
      </c>
      <c r="V55">
        <v>0</v>
      </c>
      <c r="W55">
        <f ca="1"/>
        <v>0</v>
      </c>
      <c r="X55" t="e">
        <f ca="1"/>
        <v>#N/A</v>
      </c>
      <c r="Z55" s="4">
        <f t="shared" ca="1" si="12"/>
        <v>522.43618502089464</v>
      </c>
      <c r="AA55">
        <f t="array" aca="1" ref="AA55" ca="1" xml:space="preserve"> IF($J55, SUM(Coefficients3 * $L55^Integers3), "NaN")</f>
        <v>531.24849378021179</v>
      </c>
      <c r="AB55">
        <f t="array" aca="1" ref="AB55" ca="1" xml:space="preserve"> IF($J55, SUM(Coefficients4 * $L55^Integers4), "NaN")</f>
        <v>531.27161800883448</v>
      </c>
      <c r="AC55">
        <f t="array" aca="1" ref="AC55" ca="1" xml:space="preserve"> IF($J55, SUM(Coefficients5 * $L55^Integers5), "NaN")</f>
        <v>531.27191544388359</v>
      </c>
      <c r="AD55">
        <f t="array" aca="1" ref="AD55" ca="1" xml:space="preserve"> IF($J55, SUM(Coefficients6 * $L55^Integers6), "NaN")</f>
        <v>531.27181332483656</v>
      </c>
      <c r="AE55">
        <f t="array" aca="1" ref="AE55" ca="1" xml:space="preserve"> IF($J55, SUM(Coefficients7 * $L55^Integers7), "NaN")</f>
        <v>531.27178492039434</v>
      </c>
      <c r="AF55">
        <f t="array" aca="1" ref="AF55" ca="1" xml:space="preserve"> IF($J55, SUM(Coefficients8 * $L55^Integers8), "NaN")</f>
        <v>531.2717777751634</v>
      </c>
      <c r="AG55">
        <f t="array" aca="1" ref="AG55" ca="1" xml:space="preserve"> IF($J55, SUM(Coefficients9 * $L55^Integers9), "NaN")</f>
        <v>531.27178523044063</v>
      </c>
    </row>
    <row r="56" spans="2:33" x14ac:dyDescent="0.2">
      <c r="B56" s="2">
        <v>86.8</v>
      </c>
      <c r="C56" s="2">
        <v>530.59799999999996</v>
      </c>
      <c r="D56" s="2">
        <v>530.59799999999996</v>
      </c>
      <c r="F56">
        <f t="shared" si="0"/>
        <v>530.59799999999996</v>
      </c>
      <c r="H56">
        <f t="shared" si="1"/>
        <v>0</v>
      </c>
      <c r="J56" t="b">
        <f t="shared" si="2"/>
        <v>1</v>
      </c>
      <c r="L56">
        <f t="shared" si="3"/>
        <v>86.8</v>
      </c>
      <c r="M56">
        <f t="shared" si="4"/>
        <v>7534.24</v>
      </c>
      <c r="N56">
        <f t="shared" si="5"/>
        <v>653972.03200000001</v>
      </c>
      <c r="O56">
        <f t="shared" si="6"/>
        <v>56764772.377599999</v>
      </c>
      <c r="P56">
        <f t="shared" si="7"/>
        <v>4927182242.37568</v>
      </c>
      <c r="Q56">
        <f t="shared" si="8"/>
        <v>427679418638.20898</v>
      </c>
      <c r="R56">
        <f t="shared" si="9"/>
        <v>37122573537796.547</v>
      </c>
      <c r="S56">
        <f t="shared" si="10"/>
        <v>3222239383080740</v>
      </c>
      <c r="T56">
        <f t="shared" si="11"/>
        <v>2.7969037845140822E+17</v>
      </c>
      <c r="Z56" s="4">
        <f t="shared" ca="1" si="12"/>
        <v>521.83499263306851</v>
      </c>
      <c r="AA56">
        <f t="array" aca="1" ref="AA56" ca="1" xml:space="preserve"> IF($J56, SUM(Coefficients3 * $L56^Integers3), "NaN")</f>
        <v>530.57580464567377</v>
      </c>
      <c r="AB56">
        <f t="array" aca="1" ref="AB56" ca="1" xml:space="preserve"> IF($J56, SUM(Coefficients4 * $L56^Integers4), "NaN")</f>
        <v>530.59777844138625</v>
      </c>
      <c r="AC56">
        <f t="array" aca="1" ref="AC56" ca="1" xml:space="preserve"> IF($J56, SUM(Coefficients5 * $L56^Integers5), "NaN")</f>
        <v>530.59789933870491</v>
      </c>
      <c r="AD56">
        <f t="array" aca="1" ref="AD56" ca="1" xml:space="preserve"> IF($J56, SUM(Coefficients6 * $L56^Integers6), "NaN")</f>
        <v>530.59778868125431</v>
      </c>
      <c r="AE56">
        <f t="array" aca="1" ref="AE56" ca="1" xml:space="preserve"> IF($J56, SUM(Coefficients7 * $L56^Integers7), "NaN")</f>
        <v>530.59775926750967</v>
      </c>
      <c r="AF56">
        <f t="array" aca="1" ref="AF56" ca="1" xml:space="preserve"> IF($J56, SUM(Coefficients8 * $L56^Integers8), "NaN")</f>
        <v>530.59775202141634</v>
      </c>
      <c r="AG56">
        <f t="array" aca="1" ref="AG56" ca="1" xml:space="preserve"> IF($J56, SUM(Coefficients9 * $L56^Integers9), "NaN")</f>
        <v>530.59775944626551</v>
      </c>
    </row>
    <row r="57" spans="2:33" x14ac:dyDescent="0.2">
      <c r="B57" s="2">
        <v>86.7</v>
      </c>
      <c r="C57" s="2">
        <v>529.92399999999998</v>
      </c>
      <c r="D57" s="2">
        <v>529.92399999999998</v>
      </c>
      <c r="F57">
        <f t="shared" si="0"/>
        <v>529.92399999999998</v>
      </c>
      <c r="H57">
        <f t="shared" si="1"/>
        <v>0</v>
      </c>
      <c r="J57" t="b">
        <f t="shared" si="2"/>
        <v>1</v>
      </c>
      <c r="L57">
        <f t="shared" si="3"/>
        <v>86.7</v>
      </c>
      <c r="M57">
        <f t="shared" si="4"/>
        <v>7516.89</v>
      </c>
      <c r="N57">
        <f t="shared" si="5"/>
        <v>651714.36300000001</v>
      </c>
      <c r="O57">
        <f t="shared" si="6"/>
        <v>56503635.272100002</v>
      </c>
      <c r="P57">
        <f t="shared" si="7"/>
        <v>4898865178.0910702</v>
      </c>
      <c r="Q57">
        <f t="shared" si="8"/>
        <v>424731610940.49579</v>
      </c>
      <c r="R57">
        <f t="shared" si="9"/>
        <v>36824230668540.984</v>
      </c>
      <c r="S57">
        <f t="shared" si="10"/>
        <v>3192660798962503.5</v>
      </c>
      <c r="T57">
        <f t="shared" si="11"/>
        <v>2.7680369127004906E+17</v>
      </c>
      <c r="Z57" s="4">
        <f t="shared" ca="1" si="12"/>
        <v>521.23380024524249</v>
      </c>
      <c r="AA57">
        <f t="array" aca="1" ref="AA57" ca="1" xml:space="preserve"> IF($J57, SUM(Coefficients3 * $L57^Integers3), "NaN")</f>
        <v>529.90333193277513</v>
      </c>
      <c r="AB57">
        <f t="array" aca="1" ref="AB57" ca="1" xml:space="preserve"> IF($J57, SUM(Coefficients4 * $L57^Integers4), "NaN")</f>
        <v>529.92416882668135</v>
      </c>
      <c r="AC57">
        <f t="array" aca="1" ref="AC57" ca="1" xml:space="preserve"> IF($J57, SUM(Coefficients5 * $L57^Integers5), "NaN")</f>
        <v>529.92411689538392</v>
      </c>
      <c r="AD57">
        <f t="array" aca="1" ref="AD57" ca="1" xml:space="preserve"> IF($J57, SUM(Coefficients6 * $L57^Integers6), "NaN")</f>
        <v>529.9239980090872</v>
      </c>
      <c r="AE57">
        <f t="array" aca="1" ref="AE57" ca="1" xml:space="preserve"> IF($J57, SUM(Coefficients7 * $L57^Integers7), "NaN")</f>
        <v>529.92396765296598</v>
      </c>
      <c r="AF57">
        <f t="array" aca="1" ref="AF57" ca="1" xml:space="preserve"> IF($J57, SUM(Coefficients8 * $L57^Integers8), "NaN")</f>
        <v>529.9239603226282</v>
      </c>
      <c r="AG57">
        <f t="array" aca="1" ref="AG57" ca="1" xml:space="preserve"> IF($J57, SUM(Coefficients9 * $L57^Integers9), "NaN")</f>
        <v>529.92396769915399</v>
      </c>
    </row>
    <row r="58" spans="2:33" ht="17" thickBot="1" x14ac:dyDescent="0.25">
      <c r="B58" s="2">
        <v>86.6</v>
      </c>
      <c r="C58" s="2">
        <v>529.25</v>
      </c>
      <c r="D58" s="2">
        <v>529.25</v>
      </c>
      <c r="F58">
        <f t="shared" si="0"/>
        <v>529.25099999999998</v>
      </c>
      <c r="H58">
        <f t="shared" si="1"/>
        <v>0</v>
      </c>
      <c r="J58" t="b">
        <f t="shared" si="2"/>
        <v>1</v>
      </c>
      <c r="L58">
        <f t="shared" si="3"/>
        <v>86.6</v>
      </c>
      <c r="M58">
        <f t="shared" si="4"/>
        <v>7499.5599999999986</v>
      </c>
      <c r="N58">
        <f t="shared" si="5"/>
        <v>649461.89599999983</v>
      </c>
      <c r="O58">
        <f t="shared" si="6"/>
        <v>56243400.193599977</v>
      </c>
      <c r="P58">
        <f t="shared" si="7"/>
        <v>4870678456.7657576</v>
      </c>
      <c r="Q58">
        <f t="shared" si="8"/>
        <v>421800754355.91455</v>
      </c>
      <c r="R58">
        <f t="shared" si="9"/>
        <v>36527945327222.195</v>
      </c>
      <c r="S58">
        <f t="shared" si="10"/>
        <v>3163320065337442</v>
      </c>
      <c r="T58">
        <f t="shared" si="11"/>
        <v>2.7394351765822246E+17</v>
      </c>
      <c r="V58" s="1" t="s">
        <v>34</v>
      </c>
      <c r="W58" s="1" t="s">
        <v>35</v>
      </c>
      <c r="Z58" s="4">
        <f t="shared" ca="1" si="12"/>
        <v>520.63260785741625</v>
      </c>
      <c r="AA58">
        <f t="array" aca="1" ref="AA58" ca="1" xml:space="preserve"> IF($J58, SUM(Coefficients3 * $L58^Integers3), "NaN")</f>
        <v>529.23107538183297</v>
      </c>
      <c r="AB58">
        <f t="array" aca="1" ref="AB58" ca="1" xml:space="preserve"> IF($J58, SUM(Coefficients4 * $L58^Integers4), "NaN")</f>
        <v>529.25078883048866</v>
      </c>
      <c r="AC58">
        <f t="array" aca="1" ref="AC58" ca="1" xml:space="preserve"> IF($J58, SUM(Coefficients5 * $L58^Integers5), "NaN")</f>
        <v>529.25056774217899</v>
      </c>
      <c r="AD58">
        <f t="array" aca="1" ref="AD58" ca="1" xml:space="preserve"> IF($J58, SUM(Coefficients6 * $L58^Integers6), "NaN")</f>
        <v>529.2504409315502</v>
      </c>
      <c r="AE58">
        <f t="array" aca="1" ref="AE58" ca="1" xml:space="preserve"> IF($J58, SUM(Coefficients7 * $L58^Integers7), "NaN")</f>
        <v>529.25040969832958</v>
      </c>
      <c r="AF58">
        <f t="array" aca="1" ref="AF58" ca="1" xml:space="preserve"> IF($J58, SUM(Coefficients8 * $L58^Integers8), "NaN")</f>
        <v>529.25040229976275</v>
      </c>
      <c r="AG58">
        <f t="array" aca="1" ref="AG58" ca="1" xml:space="preserve"> IF($J58, SUM(Coefficients9 * $L58^Integers9), "NaN")</f>
        <v>529.250409611029</v>
      </c>
    </row>
    <row r="59" spans="2:33" x14ac:dyDescent="0.2">
      <c r="B59" s="2">
        <v>86.5</v>
      </c>
      <c r="C59" s="2">
        <v>528.577</v>
      </c>
      <c r="D59" s="2">
        <v>528.577</v>
      </c>
      <c r="F59">
        <f t="shared" si="0"/>
        <v>528.577</v>
      </c>
      <c r="H59">
        <f t="shared" si="1"/>
        <v>0</v>
      </c>
      <c r="J59" t="b">
        <f t="shared" si="2"/>
        <v>1</v>
      </c>
      <c r="L59">
        <f t="shared" si="3"/>
        <v>86.5</v>
      </c>
      <c r="M59">
        <f t="shared" si="4"/>
        <v>7482.25</v>
      </c>
      <c r="N59">
        <f t="shared" si="5"/>
        <v>647214.625</v>
      </c>
      <c r="O59">
        <f t="shared" si="6"/>
        <v>55984065.0625</v>
      </c>
      <c r="P59">
        <f t="shared" si="7"/>
        <v>4842621627.90625</v>
      </c>
      <c r="Q59">
        <f t="shared" si="8"/>
        <v>418886770813.89062</v>
      </c>
      <c r="R59">
        <f t="shared" si="9"/>
        <v>36233705675401.539</v>
      </c>
      <c r="S59">
        <f t="shared" si="10"/>
        <v>3134215540922233</v>
      </c>
      <c r="T59">
        <f t="shared" si="11"/>
        <v>2.7110964428977315E+17</v>
      </c>
      <c r="V59">
        <f t="shared" ref="V59:V65" si="15">V60+1</f>
        <v>8</v>
      </c>
      <c r="W59">
        <f t="array" aca="1" ref="W59:X67" ca="1" xml:space="preserve"> TRANSPOSE(LINEST(OFFSET(Z,OffsetBy,0,OffsetNumRows,1), OFFSET(Angles:Angles8,OffsetBy,0,OffsetNumRows), FALSE, TRUE))</f>
        <v>4.3678159689915554E-17</v>
      </c>
      <c r="X59">
        <f ca="1"/>
        <v>9.0178882629380421E-17</v>
      </c>
      <c r="Z59" s="4">
        <f t="shared" ca="1" si="12"/>
        <v>520.03141546959023</v>
      </c>
      <c r="AA59">
        <f t="array" aca="1" ref="AA59" ca="1" xml:space="preserve"> IF($J59, SUM(Coefficients3 * $L59^Integers3), "NaN")</f>
        <v>528.55903473316448</v>
      </c>
      <c r="AB59">
        <f t="array" aca="1" ref="AB59" ca="1" xml:space="preserve"> IF($J59, SUM(Coefficients4 * $L59^Integers4), "NaN")</f>
        <v>528.57763811874634</v>
      </c>
      <c r="AC59">
        <f t="array" aca="1" ref="AC59" ca="1" xml:space="preserve"> IF($J59, SUM(Coefficients5 * $L59^Integers5), "NaN")</f>
        <v>528.57725150772023</v>
      </c>
      <c r="AD59">
        <f t="array" aca="1" ref="AD59" ca="1" xml:space="preserve"> IF($J59, SUM(Coefficients6 * $L59^Integers6), "NaN")</f>
        <v>528.57711707227679</v>
      </c>
      <c r="AE59">
        <f t="array" aca="1" ref="AE59" ca="1" xml:space="preserve"> IF($J59, SUM(Coefficients7 * $L59^Integers7), "NaN")</f>
        <v>528.57708502560888</v>
      </c>
      <c r="AF59">
        <f t="array" aca="1" ref="AF59" ca="1" xml:space="preserve"> IF($J59, SUM(Coefficients8 * $L59^Integers8), "NaN")</f>
        <v>528.57707757423861</v>
      </c>
      <c r="AG59">
        <f t="array" aca="1" ref="AG59" ca="1" xml:space="preserve"> IF($J59, SUM(Coefficients9 * $L59^Integers9), "NaN")</f>
        <v>528.57708480424071</v>
      </c>
    </row>
    <row r="60" spans="2:33" x14ac:dyDescent="0.2">
      <c r="B60" s="2">
        <v>86.4</v>
      </c>
      <c r="C60" s="2">
        <v>527.904</v>
      </c>
      <c r="D60" s="2">
        <v>527.904</v>
      </c>
      <c r="F60">
        <f t="shared" si="0"/>
        <v>527.904</v>
      </c>
      <c r="H60">
        <f t="shared" si="1"/>
        <v>0</v>
      </c>
      <c r="J60" t="b">
        <f t="shared" si="2"/>
        <v>1</v>
      </c>
      <c r="L60">
        <f t="shared" si="3"/>
        <v>86.4</v>
      </c>
      <c r="M60">
        <f t="shared" si="4"/>
        <v>7464.9600000000009</v>
      </c>
      <c r="N60">
        <f t="shared" si="5"/>
        <v>644972.54400000011</v>
      </c>
      <c r="O60">
        <f t="shared" si="6"/>
        <v>55725627.801600017</v>
      </c>
      <c r="P60">
        <f t="shared" si="7"/>
        <v>4814694242.0582418</v>
      </c>
      <c r="Q60">
        <f t="shared" si="8"/>
        <v>415989582513.83209</v>
      </c>
      <c r="R60">
        <f t="shared" si="9"/>
        <v>35941499929195.094</v>
      </c>
      <c r="S60">
        <f t="shared" si="10"/>
        <v>3105345593882456.5</v>
      </c>
      <c r="T60">
        <f t="shared" si="11"/>
        <v>2.6830185931144426E+17</v>
      </c>
      <c r="V60">
        <f t="shared" si="15"/>
        <v>7</v>
      </c>
      <c r="W60">
        <f ca="1"/>
        <v>-1.0405008510388203E-14</v>
      </c>
      <c r="X60">
        <f ca="1"/>
        <v>3.2272429868753452E-14</v>
      </c>
      <c r="Z60" s="4">
        <f t="shared" ca="1" si="12"/>
        <v>519.4302230817641</v>
      </c>
      <c r="AA60">
        <f t="array" aca="1" ref="AA60" ca="1" xml:space="preserve"> IF($J60, SUM(Coefficients3 * $L60^Integers3), "NaN")</f>
        <v>527.88720972708654</v>
      </c>
      <c r="AB60">
        <f t="array" aca="1" ref="AB60" ca="1" xml:space="preserve"> IF($J60, SUM(Coefficients4 * $L60^Integers4), "NaN")</f>
        <v>527.90471635756251</v>
      </c>
      <c r="AC60">
        <f t="array" aca="1" ref="AC60" ca="1" xml:space="preserve"> IF($J60, SUM(Coefficients5 * $L60^Integers5), "NaN")</f>
        <v>527.90416782100783</v>
      </c>
      <c r="AD60">
        <f t="array" aca="1" ref="AD60" ca="1" xml:space="preserve"> IF($J60, SUM(Coefficients6 * $L60^Integers6), "NaN")</f>
        <v>527.90402605531756</v>
      </c>
      <c r="AE60">
        <f t="array" aca="1" ref="AE60" ca="1" xml:space="preserve"> IF($J60, SUM(Coefficients7 * $L60^Integers7), "NaN")</f>
        <v>527.90399325725321</v>
      </c>
      <c r="AF60">
        <f t="array" aca="1" ref="AF60" ca="1" xml:space="preserve"> IF($J60, SUM(Coefficients8 * $L60^Integers8), "NaN")</f>
        <v>527.90398576792722</v>
      </c>
      <c r="AG60">
        <f t="array" aca="1" ref="AG60" ca="1" xml:space="preserve"> IF($J60, SUM(Coefficients9 * $L60^Integers9), "NaN")</f>
        <v>527.90399290156574</v>
      </c>
    </row>
    <row r="61" spans="2:33" x14ac:dyDescent="0.2">
      <c r="B61" s="2">
        <v>86.3</v>
      </c>
      <c r="C61" s="2">
        <v>527.23099999999999</v>
      </c>
      <c r="D61" s="2">
        <v>527.23099999999999</v>
      </c>
      <c r="F61">
        <f t="shared" si="0"/>
        <v>527.23099999999999</v>
      </c>
      <c r="H61">
        <f t="shared" si="1"/>
        <v>0</v>
      </c>
      <c r="J61" t="b">
        <f t="shared" si="2"/>
        <v>1</v>
      </c>
      <c r="L61">
        <f t="shared" si="3"/>
        <v>86.3</v>
      </c>
      <c r="M61">
        <f t="shared" si="4"/>
        <v>7447.69</v>
      </c>
      <c r="N61">
        <f t="shared" si="5"/>
        <v>642735.647</v>
      </c>
      <c r="O61">
        <f t="shared" si="6"/>
        <v>55468086.336099997</v>
      </c>
      <c r="P61">
        <f t="shared" si="7"/>
        <v>4786895850.8054295</v>
      </c>
      <c r="Q61">
        <f t="shared" si="8"/>
        <v>413109111924.50854</v>
      </c>
      <c r="R61">
        <f t="shared" si="9"/>
        <v>35651316359085.094</v>
      </c>
      <c r="S61">
        <f t="shared" si="10"/>
        <v>3076708601789043</v>
      </c>
      <c r="T61">
        <f t="shared" si="11"/>
        <v>2.655199523343944E+17</v>
      </c>
      <c r="V61">
        <f t="shared" si="15"/>
        <v>6</v>
      </c>
      <c r="W61">
        <f ca="1"/>
        <v>1.4627053084187874E-12</v>
      </c>
      <c r="X61">
        <f ca="1"/>
        <v>4.716225900153644E-12</v>
      </c>
      <c r="Z61" s="4">
        <f t="shared" ca="1" si="12"/>
        <v>518.82903069393797</v>
      </c>
      <c r="AA61">
        <f t="array" aca="1" ref="AA61" ca="1" xml:space="preserve"> IF($J61, SUM(Coefficients3 * $L61^Integers3), "NaN")</f>
        <v>527.21560010391624</v>
      </c>
      <c r="AB61">
        <f t="array" aca="1" ref="AB61" ca="1" xml:space="preserve"> IF($J61, SUM(Coefficients4 * $L61^Integers4), "NaN")</f>
        <v>527.23202321321401</v>
      </c>
      <c r="AC61">
        <f t="array" aca="1" ref="AC61" ca="1" xml:space="preserve"> IF($J61, SUM(Coefficients5 * $L61^Integers5), "NaN")</f>
        <v>527.23131631141212</v>
      </c>
      <c r="AD61">
        <f t="array" aca="1" ref="AD61" ca="1" xml:space="preserve"> IF($J61, SUM(Coefficients6 * $L61^Integers6), "NaN")</f>
        <v>527.23116750513998</v>
      </c>
      <c r="AE61">
        <f t="array" aca="1" ref="AE61" ca="1" xml:space="preserve"> IF($J61, SUM(Coefficients7 * $L61^Integers7), "NaN")</f>
        <v>527.23113401615194</v>
      </c>
      <c r="AF61">
        <f t="array" aca="1" ref="AF61" ca="1" xml:space="preserve"> IF($J61, SUM(Coefficients8 * $L61^Integers8), "NaN")</f>
        <v>527.23112650315227</v>
      </c>
      <c r="AG61">
        <f t="array" aca="1" ref="AG61" ca="1" xml:space="preserve"> IF($J61, SUM(Coefficients9 * $L61^Integers9), "NaN")</f>
        <v>527.23113352620635</v>
      </c>
    </row>
    <row r="62" spans="2:33" x14ac:dyDescent="0.2">
      <c r="B62" s="2">
        <v>86.2</v>
      </c>
      <c r="C62" s="2">
        <v>526.55799999999999</v>
      </c>
      <c r="D62" s="2">
        <v>526.55899999999997</v>
      </c>
      <c r="F62">
        <f t="shared" si="0"/>
        <v>526.55899999999997</v>
      </c>
      <c r="H62">
        <f t="shared" si="1"/>
        <v>-1.8991242187738054E-6</v>
      </c>
      <c r="J62" t="b">
        <f t="shared" si="2"/>
        <v>1</v>
      </c>
      <c r="L62">
        <f t="shared" si="3"/>
        <v>86.2</v>
      </c>
      <c r="M62">
        <f t="shared" si="4"/>
        <v>7430.4400000000005</v>
      </c>
      <c r="N62">
        <f t="shared" si="5"/>
        <v>640503.92800000007</v>
      </c>
      <c r="O62">
        <f t="shared" si="6"/>
        <v>55211438.593600005</v>
      </c>
      <c r="P62">
        <f t="shared" si="7"/>
        <v>4759226006.768321</v>
      </c>
      <c r="Q62">
        <f t="shared" si="8"/>
        <v>410245281783.42926</v>
      </c>
      <c r="R62">
        <f t="shared" si="9"/>
        <v>35363143289731.602</v>
      </c>
      <c r="S62">
        <f t="shared" si="10"/>
        <v>3048302951574864</v>
      </c>
      <c r="T62">
        <f t="shared" si="11"/>
        <v>2.6276371442575328E+17</v>
      </c>
      <c r="V62">
        <f t="shared" si="15"/>
        <v>5</v>
      </c>
      <c r="W62">
        <f ca="1"/>
        <v>2.0095431417510885E-10</v>
      </c>
      <c r="X62">
        <f ca="1"/>
        <v>3.6163165180054434E-10</v>
      </c>
      <c r="Z62" s="4">
        <f t="shared" ca="1" si="12"/>
        <v>518.22783830611183</v>
      </c>
      <c r="AA62">
        <f t="array" aca="1" ref="AA62" ca="1" xml:space="preserve"> IF($J62, SUM(Coefficients3 * $L62^Integers3), "NaN")</f>
        <v>526.54420560397079</v>
      </c>
      <c r="AB62">
        <f t="array" aca="1" ref="AB62" ca="1" xml:space="preserve"> IF($J62, SUM(Coefficients4 * $L62^Integers4), "NaN")</f>
        <v>526.55955835214797</v>
      </c>
      <c r="AC62">
        <f t="array" aca="1" ref="AC62" ca="1" xml:space="preserve"> IF($J62, SUM(Coefficients5 * $L62^Integers5), "NaN")</f>
        <v>526.55869660867347</v>
      </c>
      <c r="AD62">
        <f t="array" aca="1" ref="AD62" ca="1" xml:space="preserve"> IF($J62, SUM(Coefficients6 * $L62^Integers6), "NaN")</f>
        <v>526.55854104662819</v>
      </c>
      <c r="AE62">
        <f t="array" aca="1" ref="AE62" ca="1" xml:space="preserve"> IF($J62, SUM(Coefficients7 * $L62^Integers7), "NaN")</f>
        <v>526.55850692563365</v>
      </c>
      <c r="AF62">
        <f t="array" aca="1" ref="AF62" ca="1" xml:space="preserve"> IF($J62, SUM(Coefficients8 * $L62^Integers8), "NaN")</f>
        <v>526.55849940268865</v>
      </c>
      <c r="AG62">
        <f t="array" aca="1" ref="AG62" ca="1" xml:space="preserve"> IF($J62, SUM(Coefficients9 * $L62^Integers9), "NaN")</f>
        <v>526.55850630179032</v>
      </c>
    </row>
    <row r="63" spans="2:33" x14ac:dyDescent="0.2">
      <c r="B63" s="2">
        <v>86.1</v>
      </c>
      <c r="C63" s="2">
        <v>525.88599999999997</v>
      </c>
      <c r="D63" s="2">
        <v>525.88599999999997</v>
      </c>
      <c r="F63">
        <f t="shared" si="0"/>
        <v>525.88599999999997</v>
      </c>
      <c r="H63">
        <f t="shared" si="1"/>
        <v>0</v>
      </c>
      <c r="J63" t="b">
        <f t="shared" si="2"/>
        <v>1</v>
      </c>
      <c r="L63">
        <f t="shared" si="3"/>
        <v>86.1</v>
      </c>
      <c r="M63">
        <f t="shared" si="4"/>
        <v>7413.2099999999991</v>
      </c>
      <c r="N63">
        <f t="shared" si="5"/>
        <v>638277.38099999994</v>
      </c>
      <c r="O63">
        <f t="shared" si="6"/>
        <v>54955682.504099987</v>
      </c>
      <c r="P63">
        <f t="shared" si="7"/>
        <v>4731684263.6030083</v>
      </c>
      <c r="Q63">
        <f t="shared" si="8"/>
        <v>407398015096.21899</v>
      </c>
      <c r="R63">
        <f t="shared" si="9"/>
        <v>35076969099784.457</v>
      </c>
      <c r="S63">
        <f t="shared" si="10"/>
        <v>3020127039491441.5</v>
      </c>
      <c r="T63">
        <f t="shared" si="11"/>
        <v>2.6003293810021309E+17</v>
      </c>
      <c r="V63">
        <f t="shared" si="15"/>
        <v>4</v>
      </c>
      <c r="W63">
        <f ca="1"/>
        <v>1.8432454748772818E-9</v>
      </c>
      <c r="X63">
        <f ca="1"/>
        <v>1.5536413026559909E-8</v>
      </c>
      <c r="Z63" s="4">
        <f t="shared" ca="1" si="12"/>
        <v>517.6266459182857</v>
      </c>
      <c r="AA63">
        <f t="array" aca="1" ref="AA63" ca="1" xml:space="preserve"> IF($J63, SUM(Coefficients3 * $L63^Integers3), "NaN")</f>
        <v>525.87302596756706</v>
      </c>
      <c r="AB63">
        <f t="array" aca="1" ref="AB63" ca="1" xml:space="preserve"> IF($J63, SUM(Coefficients4 * $L63^Integers4), "NaN")</f>
        <v>525.88732144098037</v>
      </c>
      <c r="AC63">
        <f t="array" aca="1" ref="AC63" ca="1" xml:space="preserve"> IF($J63, SUM(Coefficients5 * $L63^Integers5), "NaN")</f>
        <v>525.88630834290097</v>
      </c>
      <c r="AD63">
        <f t="array" aca="1" ref="AD63" ca="1" xml:space="preserve"> IF($J63, SUM(Coefficients6 * $L63^Integers6), "NaN")</f>
        <v>525.88614630508096</v>
      </c>
      <c r="AE63">
        <f t="array" aca="1" ref="AE63" ca="1" xml:space="preserve"> IF($J63, SUM(Coefficients7 * $L63^Integers7), "NaN")</f>
        <v>525.88611160946493</v>
      </c>
      <c r="AF63">
        <f t="array" aca="1" ref="AF63" ca="1" xml:space="preserve"> IF($J63, SUM(Coefficients8 * $L63^Integers8), "NaN")</f>
        <v>525.88610408976103</v>
      </c>
      <c r="AG63">
        <f t="array" aca="1" ref="AG63" ca="1" xml:space="preserve"> IF($J63, SUM(Coefficients9 * $L63^Integers9), "NaN")</f>
        <v>525.88611085236982</v>
      </c>
    </row>
    <row r="64" spans="2:33" x14ac:dyDescent="0.2">
      <c r="B64" s="2">
        <v>86</v>
      </c>
      <c r="C64" s="2">
        <v>525.21400000000006</v>
      </c>
      <c r="D64" s="2">
        <v>525.21400000000006</v>
      </c>
      <c r="F64">
        <f t="shared" si="0"/>
        <v>525.21400000000006</v>
      </c>
      <c r="H64">
        <f t="shared" si="1"/>
        <v>0</v>
      </c>
      <c r="J64" t="b">
        <f t="shared" si="2"/>
        <v>1</v>
      </c>
      <c r="L64">
        <f t="shared" si="3"/>
        <v>86</v>
      </c>
      <c r="M64">
        <f t="shared" si="4"/>
        <v>7396</v>
      </c>
      <c r="N64">
        <f t="shared" si="5"/>
        <v>636056</v>
      </c>
      <c r="O64">
        <f t="shared" si="6"/>
        <v>54700816</v>
      </c>
      <c r="P64">
        <f t="shared" si="7"/>
        <v>4704270176</v>
      </c>
      <c r="Q64">
        <f t="shared" si="8"/>
        <v>404567235136</v>
      </c>
      <c r="R64">
        <f t="shared" si="9"/>
        <v>34792782221696</v>
      </c>
      <c r="S64">
        <f t="shared" si="10"/>
        <v>2992179271065856</v>
      </c>
      <c r="T64">
        <f t="shared" si="11"/>
        <v>2.5732741731166362E+17</v>
      </c>
      <c r="V64">
        <f t="shared" si="15"/>
        <v>3</v>
      </c>
      <c r="W64">
        <f ca="1"/>
        <v>3.6919398506231896E-5</v>
      </c>
      <c r="X64">
        <f ca="1"/>
        <v>3.6858162295305351E-7</v>
      </c>
      <c r="Z64" s="4">
        <f t="shared" ca="1" si="12"/>
        <v>517.02545353045957</v>
      </c>
      <c r="AA64">
        <f t="array" aca="1" ref="AA64" ca="1" xml:space="preserve"> IF($J64, SUM(Coefficients3 * $L64^Integers3), "NaN")</f>
        <v>525.20206093502247</v>
      </c>
      <c r="AB64">
        <f t="array" aca="1" ref="AB64" ca="1" xml:space="preserve"> IF($J64, SUM(Coefficients4 * $L64^Integers4), "NaN")</f>
        <v>525.2153121464969</v>
      </c>
      <c r="AC64">
        <f t="array" aca="1" ref="AC64" ca="1" xml:space="preserve"> IF($J64, SUM(Coefficients5 * $L64^Integers5), "NaN")</f>
        <v>525.21415114457295</v>
      </c>
      <c r="AD64">
        <f t="array" aca="1" ref="AD64" ca="1" xml:space="preserve"> IF($J64, SUM(Coefficients6 * $L64^Integers6), "NaN")</f>
        <v>525.21398290621221</v>
      </c>
      <c r="AE64">
        <f t="array" aca="1" ref="AE64" ca="1" xml:space="preserve"> IF($J64, SUM(Coefficients7 * $L64^Integers7), "NaN")</f>
        <v>525.21394769185008</v>
      </c>
      <c r="AF64">
        <f t="array" aca="1" ref="AF64" ca="1" xml:space="preserve"> IF($J64, SUM(Coefficients8 * $L64^Integers8), "NaN")</f>
        <v>525.21394018804313</v>
      </c>
      <c r="AG64">
        <f t="array" aca="1" ref="AG64" ca="1" xml:space="preserve"> IF($J64, SUM(Coefficients9 * $L64^Integers9), "NaN")</f>
        <v>525.21394680242167</v>
      </c>
    </row>
    <row r="65" spans="2:33" x14ac:dyDescent="0.2">
      <c r="B65" s="2">
        <v>85.9</v>
      </c>
      <c r="C65" s="2">
        <v>524.54200000000003</v>
      </c>
      <c r="D65" s="2">
        <v>524.54200000000003</v>
      </c>
      <c r="F65">
        <f t="shared" si="0"/>
        <v>524.54200000000003</v>
      </c>
      <c r="H65">
        <f t="shared" si="1"/>
        <v>0</v>
      </c>
      <c r="J65" t="b">
        <f t="shared" si="2"/>
        <v>1</v>
      </c>
      <c r="L65">
        <f t="shared" si="3"/>
        <v>85.9</v>
      </c>
      <c r="M65">
        <f t="shared" si="4"/>
        <v>7378.8100000000013</v>
      </c>
      <c r="N65">
        <f t="shared" si="5"/>
        <v>633839.7790000001</v>
      </c>
      <c r="O65">
        <f t="shared" si="6"/>
        <v>54446837.016100019</v>
      </c>
      <c r="P65">
        <f t="shared" si="7"/>
        <v>4676983299.682992</v>
      </c>
      <c r="Q65">
        <f t="shared" si="8"/>
        <v>401752865442.76904</v>
      </c>
      <c r="R65">
        <f t="shared" si="9"/>
        <v>34510571141533.859</v>
      </c>
      <c r="S65">
        <f t="shared" si="10"/>
        <v>2964458061057759</v>
      </c>
      <c r="T65">
        <f t="shared" si="11"/>
        <v>2.546469474448615E+17</v>
      </c>
      <c r="V65">
        <f t="shared" si="15"/>
        <v>2</v>
      </c>
      <c r="W65">
        <f ca="1"/>
        <v>-4.592335660082441E-7</v>
      </c>
      <c r="X65">
        <f ca="1"/>
        <v>4.3927487723655123E-6</v>
      </c>
      <c r="Z65" s="4">
        <f t="shared" ca="1" si="12"/>
        <v>516.42426114263355</v>
      </c>
      <c r="AA65">
        <f t="array" aca="1" ref="AA65" ca="1" xml:space="preserve"> IF($J65, SUM(Coefficients3 * $L65^Integers3), "NaN")</f>
        <v>524.53131024665367</v>
      </c>
      <c r="AB65">
        <f t="array" aca="1" ref="AB65" ca="1" xml:space="preserve"> IF($J65, SUM(Coefficients4 * $L65^Integers4), "NaN")</f>
        <v>524.54353013565276</v>
      </c>
      <c r="AC65">
        <f t="array" aca="1" ref="AC65" ca="1" xml:space="preserve"> IF($J65, SUM(Coefficients5 * $L65^Integers5), "NaN")</f>
        <v>524.54222464453551</v>
      </c>
      <c r="AD65">
        <f t="array" aca="1" ref="AD65" ca="1" xml:space="preserve"> IF($J65, SUM(Coefficients6 * $L65^Integers6), "NaN")</f>
        <v>524.54205047614948</v>
      </c>
      <c r="AE65">
        <f t="array" aca="1" ref="AE65" ca="1" xml:space="preserve"> IF($J65, SUM(Coefficients7 * $L65^Integers7), "NaN")</f>
        <v>524.54201479742937</v>
      </c>
      <c r="AF65">
        <f t="array" aca="1" ref="AF65" ca="1" xml:space="preserve"> IF($J65, SUM(Coefficients8 * $L65^Integers8), "NaN")</f>
        <v>524.54200732165634</v>
      </c>
      <c r="AG65">
        <f t="array" aca="1" ref="AG65" ca="1" xml:space="preserve"> IF($J65, SUM(Coefficients9 * $L65^Integers9), "NaN")</f>
        <v>524.54201377684558</v>
      </c>
    </row>
    <row r="66" spans="2:33" x14ac:dyDescent="0.2">
      <c r="B66" s="2">
        <v>85.8</v>
      </c>
      <c r="C66" s="2">
        <v>523.87</v>
      </c>
      <c r="D66" s="2">
        <v>523.87</v>
      </c>
      <c r="F66">
        <f t="shared" si="0"/>
        <v>523.87</v>
      </c>
      <c r="H66">
        <f t="shared" si="1"/>
        <v>0</v>
      </c>
      <c r="J66" t="b">
        <f t="shared" si="2"/>
        <v>1</v>
      </c>
      <c r="L66">
        <f t="shared" si="3"/>
        <v>85.8</v>
      </c>
      <c r="M66">
        <f t="shared" si="4"/>
        <v>7361.6399999999994</v>
      </c>
      <c r="N66">
        <f t="shared" si="5"/>
        <v>631628.71199999994</v>
      </c>
      <c r="O66">
        <f t="shared" si="6"/>
        <v>54193743.489599988</v>
      </c>
      <c r="P66">
        <f t="shared" si="7"/>
        <v>4649823191.4076786</v>
      </c>
      <c r="Q66">
        <f t="shared" si="8"/>
        <v>398954829822.77881</v>
      </c>
      <c r="R66">
        <f t="shared" si="9"/>
        <v>34230324398794.422</v>
      </c>
      <c r="S66">
        <f t="shared" si="10"/>
        <v>2936961833416561</v>
      </c>
      <c r="T66">
        <f t="shared" si="11"/>
        <v>2.5199132530714093E+17</v>
      </c>
      <c r="V66">
        <f>V67+1</f>
        <v>1</v>
      </c>
      <c r="W66">
        <f ca="1"/>
        <v>5.8177665696905763</v>
      </c>
      <c r="X66">
        <f ca="1"/>
        <v>2.0027300192467015E-5</v>
      </c>
      <c r="Z66" s="4">
        <f t="shared" ca="1" si="12"/>
        <v>515.82306875480742</v>
      </c>
      <c r="AA66">
        <f t="array" aca="1" ref="AA66" ca="1" xml:space="preserve"> IF($J66, SUM(Coefficients3 * $L66^Integers3), "NaN")</f>
        <v>523.86077364277787</v>
      </c>
      <c r="AB66">
        <f t="array" aca="1" ref="AB66" ca="1" xml:space="preserve"> IF($J66, SUM(Coefficients4 * $L66^Integers4), "NaN")</f>
        <v>523.87197507557221</v>
      </c>
      <c r="AC66">
        <f t="array" aca="1" ref="AC66" ca="1" xml:space="preserve"> IF($J66, SUM(Coefficients5 * $L66^Integers5), "NaN")</f>
        <v>523.87052847400264</v>
      </c>
      <c r="AD66">
        <f t="array" aca="1" ref="AD66" ca="1" xml:space="preserve"> IF($J66, SUM(Coefficients6 * $L66^Integers6), "NaN")</f>
        <v>523.87034864143391</v>
      </c>
      <c r="AE66">
        <f t="array" aca="1" ref="AE66" ca="1" xml:space="preserve"> IF($J66, SUM(Coefficients7 * $L66^Integers7), "NaN")</f>
        <v>523.87031255127863</v>
      </c>
      <c r="AF66">
        <f t="array" aca="1" ref="AF66" ca="1" xml:space="preserve"> IF($J66, SUM(Coefficients8 * $L66^Integers8), "NaN")</f>
        <v>523.87030511516866</v>
      </c>
      <c r="AG66">
        <f t="array" aca="1" ref="AG66" ca="1" xml:space="preserve"> IF($J66, SUM(Coefficients9 * $L66^Integers9), "NaN")</f>
        <v>523.87031140096428</v>
      </c>
    </row>
    <row r="67" spans="2:33" x14ac:dyDescent="0.2">
      <c r="B67" s="2">
        <v>85.7</v>
      </c>
      <c r="C67" s="2">
        <v>523.19899999999996</v>
      </c>
      <c r="D67" s="2">
        <v>523.19899999999996</v>
      </c>
      <c r="F67">
        <f t="shared" si="0"/>
        <v>523.19899999999996</v>
      </c>
      <c r="H67">
        <f t="shared" si="1"/>
        <v>0</v>
      </c>
      <c r="J67" t="b">
        <f t="shared" si="2"/>
        <v>1</v>
      </c>
      <c r="L67">
        <f t="shared" si="3"/>
        <v>85.7</v>
      </c>
      <c r="M67">
        <f t="shared" si="4"/>
        <v>7344.4900000000007</v>
      </c>
      <c r="N67">
        <f t="shared" si="5"/>
        <v>629422.79300000006</v>
      </c>
      <c r="O67">
        <f t="shared" si="6"/>
        <v>53941533.360100009</v>
      </c>
      <c r="P67">
        <f t="shared" si="7"/>
        <v>4622789408.9605713</v>
      </c>
      <c r="Q67">
        <f t="shared" si="8"/>
        <v>396173052347.92096</v>
      </c>
      <c r="R67">
        <f t="shared" si="9"/>
        <v>33952030586216.824</v>
      </c>
      <c r="S67">
        <f t="shared" si="10"/>
        <v>2909689021238782</v>
      </c>
      <c r="T67">
        <f t="shared" si="11"/>
        <v>2.4936034912016362E+17</v>
      </c>
      <c r="V67">
        <v>0</v>
      </c>
      <c r="W67">
        <f ca="1"/>
        <v>0</v>
      </c>
      <c r="X67" t="e">
        <f ca="1"/>
        <v>#N/A</v>
      </c>
      <c r="Z67" s="4">
        <f t="shared" ca="1" si="12"/>
        <v>515.22187636698129</v>
      </c>
      <c r="AA67">
        <f t="array" aca="1" ref="AA67" ca="1" xml:space="preserve"> IF($J67, SUM(Coefficients3 * $L67^Integers3), "NaN")</f>
        <v>523.19045086371227</v>
      </c>
      <c r="AB67">
        <f t="array" aca="1" ref="AB67" ca="1" xml:space="preserve"> IF($J67, SUM(Coefficients4 * $L67^Integers4), "NaN")</f>
        <v>523.20064663354958</v>
      </c>
      <c r="AC67">
        <f t="array" aca="1" ref="AC67" ca="1" xml:space="preserve"> IF($J67, SUM(Coefficients5 * $L67^Integers5), "NaN")</f>
        <v>523.19906226455612</v>
      </c>
      <c r="AD67">
        <f t="array" aca="1" ref="AD67" ca="1" xml:space="preserve"> IF($J67, SUM(Coefficients6 * $L67^Integers6), "NaN")</f>
        <v>523.19887702901894</v>
      </c>
      <c r="AE67">
        <f t="array" aca="1" ref="AE67" ca="1" xml:space="preserve"> IF($J67, SUM(Coefficients7 * $L67^Integers7), "NaN")</f>
        <v>523.19884057890818</v>
      </c>
      <c r="AF67">
        <f t="array" aca="1" ref="AF67" ca="1" xml:space="preserve"> IF($J67, SUM(Coefficients8 * $L67^Integers8), "NaN")</f>
        <v>523.19883319359417</v>
      </c>
      <c r="AG67">
        <f t="array" aca="1" ref="AG67" ca="1" xml:space="preserve"> IF($J67, SUM(Coefficients9 * $L67^Integers9), "NaN")</f>
        <v>523.19883930052276</v>
      </c>
    </row>
    <row r="68" spans="2:33" x14ac:dyDescent="0.2">
      <c r="B68" s="2">
        <v>85.6</v>
      </c>
      <c r="C68" s="2">
        <v>522.52800000000002</v>
      </c>
      <c r="D68" s="2">
        <v>522.52800000000002</v>
      </c>
      <c r="F68">
        <f t="shared" si="0"/>
        <v>522.52800000000002</v>
      </c>
      <c r="H68">
        <f t="shared" si="1"/>
        <v>0</v>
      </c>
      <c r="J68" t="b">
        <f t="shared" si="2"/>
        <v>1</v>
      </c>
      <c r="L68">
        <f t="shared" si="3"/>
        <v>85.6</v>
      </c>
      <c r="M68">
        <f t="shared" si="4"/>
        <v>7327.3599999999988</v>
      </c>
      <c r="N68">
        <f t="shared" si="5"/>
        <v>627222.01599999983</v>
      </c>
      <c r="O68">
        <f t="shared" si="6"/>
        <v>53690204.569599979</v>
      </c>
      <c r="P68">
        <f t="shared" si="7"/>
        <v>4595881511.1577578</v>
      </c>
      <c r="Q68">
        <f t="shared" si="8"/>
        <v>393407457355.104</v>
      </c>
      <c r="R68">
        <f t="shared" si="9"/>
        <v>33675678349596.902</v>
      </c>
      <c r="S68">
        <f t="shared" si="10"/>
        <v>2882638066725494.5</v>
      </c>
      <c r="T68">
        <f t="shared" si="11"/>
        <v>2.467538185117023E+17</v>
      </c>
      <c r="Z68" s="4">
        <f t="shared" ca="1" si="12"/>
        <v>514.62068397915516</v>
      </c>
      <c r="AA68">
        <f t="array" aca="1" ref="AA68" ca="1" xml:space="preserve"> IF($J68, SUM(Coefficients3 * $L68^Integers3), "NaN")</f>
        <v>522.52034164977385</v>
      </c>
      <c r="AB68">
        <f t="array" aca="1" ref="AB68" ca="1" xml:space="preserve"> IF($J68, SUM(Coefficients4 * $L68^Integers4), "NaN")</f>
        <v>522.52954447704826</v>
      </c>
      <c r="AC68">
        <f t="array" aca="1" ref="AC68" ca="1" xml:space="preserve"> IF($J68, SUM(Coefficients5 * $L68^Integers5), "NaN")</f>
        <v>522.52782564814379</v>
      </c>
      <c r="AD68">
        <f t="array" aca="1" ref="AD68" ca="1" xml:space="preserve"> IF($J68, SUM(Coefficients6 * $L68^Integers6), "NaN")</f>
        <v>522.52763526626984</v>
      </c>
      <c r="AE68">
        <f t="array" aca="1" ref="AE68" ca="1" xml:space="preserve"> IF($J68, SUM(Coefficients7 * $L68^Integers7), "NaN")</f>
        <v>522.52759850626205</v>
      </c>
      <c r="AF68">
        <f t="array" aca="1" ref="AF68" ca="1" xml:space="preserve"> IF($J68, SUM(Coefficients8 * $L68^Integers8), "NaN")</f>
        <v>522.52759118239101</v>
      </c>
      <c r="AG68">
        <f t="array" aca="1" ref="AG68" ca="1" xml:space="preserve"> IF($J68, SUM(Coefficients9 * $L68^Integers9), "NaN")</f>
        <v>522.52759710168789</v>
      </c>
    </row>
    <row r="69" spans="2:33" x14ac:dyDescent="0.2">
      <c r="B69" s="2">
        <v>85.5</v>
      </c>
      <c r="C69" s="2">
        <v>521.85699999999997</v>
      </c>
      <c r="D69" s="2">
        <v>521.85699999999997</v>
      </c>
      <c r="F69">
        <f t="shared" si="0"/>
        <v>521.85699999999997</v>
      </c>
      <c r="H69">
        <f t="shared" si="1"/>
        <v>0</v>
      </c>
      <c r="J69" t="b">
        <f t="shared" si="2"/>
        <v>1</v>
      </c>
      <c r="L69">
        <f t="shared" si="3"/>
        <v>85.5</v>
      </c>
      <c r="M69">
        <f t="shared" si="4"/>
        <v>7310.25</v>
      </c>
      <c r="N69">
        <f t="shared" si="5"/>
        <v>625026.375</v>
      </c>
      <c r="O69">
        <f t="shared" si="6"/>
        <v>53439755.0625</v>
      </c>
      <c r="P69">
        <f t="shared" si="7"/>
        <v>4569099057.84375</v>
      </c>
      <c r="Q69">
        <f t="shared" si="8"/>
        <v>390657969445.64062</v>
      </c>
      <c r="R69">
        <f t="shared" si="9"/>
        <v>33401256387602.273</v>
      </c>
      <c r="S69">
        <f t="shared" si="10"/>
        <v>2855807421139994.5</v>
      </c>
      <c r="T69">
        <f t="shared" si="11"/>
        <v>2.4417153450746954E+17</v>
      </c>
      <c r="Z69" s="4">
        <f t="shared" ca="1" si="12"/>
        <v>514.01949159132903</v>
      </c>
      <c r="AA69">
        <f t="array" aca="1" ref="AA69" ca="1" xml:space="preserve"> IF($J69, SUM(Coefficients3 * $L69^Integers3), "NaN")</f>
        <v>521.8504457412796</v>
      </c>
      <c r="AB69">
        <f t="array" aca="1" ref="AB69" ca="1" xml:space="preserve"> IF($J69, SUM(Coefficients4 * $L69^Integers4), "NaN")</f>
        <v>521.85866827370114</v>
      </c>
      <c r="AC69">
        <f t="array" aca="1" ref="AC69" ca="1" xml:space="preserve"> IF($J69, SUM(Coefficients5 * $L69^Integers5), "NaN")</f>
        <v>521.85681825708059</v>
      </c>
      <c r="AD69">
        <f t="array" aca="1" ref="AD69" ca="1" xml:space="preserve"> IF($J69, SUM(Coefficients6 * $L69^Integers6), "NaN")</f>
        <v>521.85662298096304</v>
      </c>
      <c r="AE69">
        <f t="array" aca="1" ref="AE69" ca="1" xml:space="preserve"> IF($J69, SUM(Coefficients7 * $L69^Integers7), "NaN")</f>
        <v>521.85658595971711</v>
      </c>
      <c r="AF69">
        <f t="array" aca="1" ref="AF69" ca="1" xml:space="preserve"> IF($J69, SUM(Coefficients8 * $L69^Integers8), "NaN")</f>
        <v>521.85657870746127</v>
      </c>
      <c r="AG69">
        <f t="array" aca="1" ref="AG69" ca="1" xml:space="preserve"> IF($J69, SUM(Coefficients9 * $L69^Integers9), "NaN")</f>
        <v>521.85658443104717</v>
      </c>
    </row>
    <row r="70" spans="2:33" ht="17" thickBot="1" x14ac:dyDescent="0.25">
      <c r="B70" s="2">
        <v>85.4</v>
      </c>
      <c r="C70" s="2">
        <v>521.18600000000004</v>
      </c>
      <c r="D70" s="2">
        <v>521.18600000000004</v>
      </c>
      <c r="F70">
        <f t="shared" si="0"/>
        <v>521.18600000000004</v>
      </c>
      <c r="H70">
        <f t="shared" si="1"/>
        <v>0</v>
      </c>
      <c r="J70" t="b">
        <f t="shared" si="2"/>
        <v>1</v>
      </c>
      <c r="L70">
        <f t="shared" si="3"/>
        <v>85.4</v>
      </c>
      <c r="M70">
        <f t="shared" si="4"/>
        <v>7293.1600000000008</v>
      </c>
      <c r="N70">
        <f t="shared" si="5"/>
        <v>622835.86400000006</v>
      </c>
      <c r="O70">
        <f t="shared" si="6"/>
        <v>53190182.785600014</v>
      </c>
      <c r="P70">
        <f t="shared" si="7"/>
        <v>4542441609.8902416</v>
      </c>
      <c r="Q70">
        <f t="shared" si="8"/>
        <v>387924513484.62665</v>
      </c>
      <c r="R70">
        <f t="shared" si="9"/>
        <v>33128753451587.113</v>
      </c>
      <c r="S70">
        <f t="shared" si="10"/>
        <v>2829195544765540</v>
      </c>
      <c r="T70">
        <f t="shared" si="11"/>
        <v>2.4161329952297712E+17</v>
      </c>
      <c r="V70" s="1" t="s">
        <v>36</v>
      </c>
      <c r="W70" s="1" t="s">
        <v>37</v>
      </c>
      <c r="Z70" s="4">
        <f t="shared" ca="1" si="12"/>
        <v>513.41829920350301</v>
      </c>
      <c r="AA70">
        <f t="array" aca="1" ref="AA70" ca="1" xml:space="preserve"> IF($J70, SUM(Coefficients3 * $L70^Integers3), "NaN")</f>
        <v>521.18076287854672</v>
      </c>
      <c r="AB70">
        <f t="array" aca="1" ref="AB70" ca="1" xml:space="preserve"> IF($J70, SUM(Coefficients4 * $L70^Integers4), "NaN")</f>
        <v>521.18801769131073</v>
      </c>
      <c r="AC70">
        <f t="array" aca="1" ref="AC70" ca="1" xml:space="preserve"> IF($J70, SUM(Coefficients5 * $L70^Integers5), "NaN")</f>
        <v>521.18603972404696</v>
      </c>
      <c r="AD70">
        <f t="array" aca="1" ref="AD70" ca="1" xml:space="preserve"> IF($J70, SUM(Coefficients6 * $L70^Integers6), "NaN")</f>
        <v>521.18583980128528</v>
      </c>
      <c r="AE70">
        <f t="array" aca="1" ref="AE70" ca="1" xml:space="preserve"> IF($J70, SUM(Coefficients7 * $L70^Integers7), "NaN")</f>
        <v>521.18580256608163</v>
      </c>
      <c r="AF70">
        <f t="array" aca="1" ref="AF70" ca="1" xml:space="preserve"> IF($J70, SUM(Coefficients8 * $L70^Integers8), "NaN")</f>
        <v>521.18579539514928</v>
      </c>
      <c r="AG70">
        <f t="array" aca="1" ref="AG70" ca="1" xml:space="preserve"> IF($J70, SUM(Coefficients9 * $L70^Integers9), "NaN")</f>
        <v>521.18580091560887</v>
      </c>
    </row>
    <row r="71" spans="2:33" x14ac:dyDescent="0.2">
      <c r="B71" s="2">
        <v>85.3</v>
      </c>
      <c r="C71" s="2">
        <v>520.51499999999999</v>
      </c>
      <c r="D71" s="2">
        <v>520.51499999999999</v>
      </c>
      <c r="F71">
        <f t="shared" si="0"/>
        <v>520.51499999999999</v>
      </c>
      <c r="H71">
        <f t="shared" si="1"/>
        <v>0</v>
      </c>
      <c r="J71" t="b">
        <f t="shared" si="2"/>
        <v>1</v>
      </c>
      <c r="L71">
        <f t="shared" si="3"/>
        <v>85.3</v>
      </c>
      <c r="M71">
        <f t="shared" si="4"/>
        <v>7276.0899999999992</v>
      </c>
      <c r="N71">
        <f t="shared" si="5"/>
        <v>620650.47699999996</v>
      </c>
      <c r="O71">
        <f t="shared" si="6"/>
        <v>52941485.688099988</v>
      </c>
      <c r="P71">
        <f t="shared" si="7"/>
        <v>4515908729.1949291</v>
      </c>
      <c r="Q71">
        <f t="shared" si="8"/>
        <v>385207014600.32739</v>
      </c>
      <c r="R71">
        <f t="shared" si="9"/>
        <v>32858158345407.93</v>
      </c>
      <c r="S71">
        <f t="shared" si="10"/>
        <v>2802800906863296</v>
      </c>
      <c r="T71">
        <f t="shared" si="11"/>
        <v>2.3907891735543914E+17</v>
      </c>
      <c r="V71">
        <f>V72+1</f>
        <v>9</v>
      </c>
      <c r="W71">
        <f t="array" aca="1" ref="W71:X80" ca="1" xml:space="preserve"> TRANSPOSE(LINEST(OFFSET(Z,OffsetBy,0,OffsetNumRows,1), OFFSET(Angles:Angles9,OffsetBy,0,OffsetNumRows), FALSE, TRUE))</f>
        <v>-1.8299838882497381E-18</v>
      </c>
      <c r="X71">
        <f ca="1"/>
        <v>4.0606362640933893E-18</v>
      </c>
      <c r="Z71" s="4">
        <f t="shared" ca="1" si="12"/>
        <v>512.81710681567677</v>
      </c>
      <c r="AA71">
        <f t="array" aca="1" ref="AA71" ca="1" xml:space="preserve"> IF($J71, SUM(Coefficients3 * $L71^Integers3), "NaN")</f>
        <v>520.51129280189218</v>
      </c>
      <c r="AB71">
        <f t="array" aca="1" ref="AB71" ca="1" xml:space="preserve"> IF($J71, SUM(Coefficients4 * $L71^Integers4), "NaN")</f>
        <v>520.5175923978486</v>
      </c>
      <c r="AC71">
        <f t="array" aca="1" ref="AC71" ca="1" xml:space="preserve"> IF($J71, SUM(Coefficients5 * $L71^Integers5), "NaN")</f>
        <v>520.51548968208874</v>
      </c>
      <c r="AD71">
        <f t="array" aca="1" ref="AD71" ca="1" xml:space="preserve"> IF($J71, SUM(Coefficients6 * $L71^Integers6), "NaN")</f>
        <v>520.51528535583304</v>
      </c>
      <c r="AE71">
        <f t="array" aca="1" ref="AE71" ca="1" xml:space="preserve"> IF($J71, SUM(Coefficients7 * $L71^Integers7), "NaN")</f>
        <v>520.5152479525949</v>
      </c>
      <c r="AF71">
        <f t="array" aca="1" ref="AF71" ca="1" xml:space="preserve"> IF($J71, SUM(Coefficients8 * $L71^Integers8), "NaN")</f>
        <v>520.51524087224072</v>
      </c>
      <c r="AG71">
        <f t="array" aca="1" ref="AG71" ca="1" xml:space="preserve"> IF($J71, SUM(Coefficients9 * $L71^Integers9), "NaN")</f>
        <v>520.51524618280064</v>
      </c>
    </row>
    <row r="72" spans="2:33" x14ac:dyDescent="0.2">
      <c r="B72" s="2">
        <v>85.2</v>
      </c>
      <c r="C72" s="2">
        <v>519.84500000000003</v>
      </c>
      <c r="D72" s="2">
        <v>519.84500000000003</v>
      </c>
      <c r="F72">
        <f t="shared" ref="F72:F135" si="16" xml:space="preserve"> IF(Degrees=90, 552,  VALUE(TEXT( ((((0.000000000390362*Degrees -0.00000001473)*Degrees + 0.0000376811)*Degrees -0.0000164127)*Degrees +5.817879)*Degrees, "0.00000E+00")))</f>
        <v>519.84500000000003</v>
      </c>
      <c r="H72">
        <f t="shared" ref="H72:H135" si="17" xml:space="preserve"> LN(Z/OtherZ)</f>
        <v>0</v>
      </c>
      <c r="J72" t="b">
        <f t="shared" ref="J72:J135" si="18" xml:space="preserve"> IF(ISNUMBER(Degrees),AND(Degrees&gt;=DegreesMin,Degrees&lt;=DegreesMax),FALSE)</f>
        <v>1</v>
      </c>
      <c r="L72">
        <f t="shared" ref="L72:L135" si="19" xml:space="preserve"> IF( Good, Degrees, "NaN")</f>
        <v>85.2</v>
      </c>
      <c r="M72">
        <f t="shared" ref="M72:M135" si="20" xml:space="preserve"> IF(Good, Angles^2, "NaN")</f>
        <v>7259.0400000000009</v>
      </c>
      <c r="N72">
        <f t="shared" ref="N72:N135" si="21" xml:space="preserve"> IF(Good, Angles^3, "NaN")</f>
        <v>618470.2080000001</v>
      </c>
      <c r="O72">
        <f t="shared" ref="O72:O135" si="22" xml:space="preserve"> IF(Good, Angles^4, "NaN")</f>
        <v>52693661.721600011</v>
      </c>
      <c r="P72">
        <f t="shared" ref="P72:P135" si="23" xml:space="preserve"> IF(Good, Angles^5, "NaN")</f>
        <v>4489499978.6803207</v>
      </c>
      <c r="Q72">
        <f t="shared" ref="Q72:Q135" si="24" xml:space="preserve"> IF(Good, Angles^6, "NaN")</f>
        <v>382505398183.56342</v>
      </c>
      <c r="R72">
        <f t="shared" ref="R72:R135" si="25" xml:space="preserve"> IF(Good, Angles^7, "NaN")</f>
        <v>32589459925239.602</v>
      </c>
      <c r="S72">
        <f t="shared" ref="S72:S135" si="26" xml:space="preserve"> IF(Good, Angles^8, "NaN")</f>
        <v>2776621985630414</v>
      </c>
      <c r="T72">
        <f t="shared" ref="T72:T135" si="27" xml:space="preserve"> IF(Good, Angles^9, "NaN")</f>
        <v>2.365681931757113E+17</v>
      </c>
      <c r="V72">
        <f>V73+1</f>
        <v>8</v>
      </c>
      <c r="W72">
        <f ca="1"/>
        <v>7.8071393703615028E-16</v>
      </c>
      <c r="X72">
        <f ca="1"/>
        <v>1.6379294690074819E-15</v>
      </c>
      <c r="Z72" s="4">
        <f t="shared" ref="Z72:Z135" ca="1" si="28" xml:space="preserve"> IF(Good, $W$8*Angles, "NaN")</f>
        <v>512.21591442785075</v>
      </c>
      <c r="AA72">
        <f t="array" aca="1" ref="AA72" ca="1" xml:space="preserve"> IF($J72, SUM(Coefficients3 * $L72^Integers3), "NaN")</f>
        <v>519.84203525163321</v>
      </c>
      <c r="AB72">
        <f t="array" aca="1" ref="AB72" ca="1" xml:space="preserve"> IF($J72, SUM(Coefficients4 * $L72^Integers4), "NaN")</f>
        <v>519.8473920614565</v>
      </c>
      <c r="AC72">
        <f t="array" aca="1" ref="AC72" ca="1" xml:space="preserve"> IF($J72, SUM(Coefficients5 * $L72^Integers5), "NaN")</f>
        <v>519.84516776461703</v>
      </c>
      <c r="AD72">
        <f t="array" aca="1" ref="AD72" ca="1" xml:space="preserve"> IF($J72, SUM(Coefficients6 * $L72^Integers6), "NaN")</f>
        <v>519.84495927361172</v>
      </c>
      <c r="AE72">
        <f t="array" aca="1" ref="AE72" ca="1" xml:space="preserve"> IF($J72, SUM(Coefficients7 * $L72^Integers7), "NaN")</f>
        <v>519.84492174692639</v>
      </c>
      <c r="AF72">
        <f t="array" aca="1" ref="AF72" ca="1" xml:space="preserve"> IF($J72, SUM(Coefficients8 * $L72^Integers8), "NaN")</f>
        <v>519.8449147659619</v>
      </c>
      <c r="AG72">
        <f t="array" aca="1" ref="AG72" ca="1" xml:space="preserve"> IF($J72, SUM(Coefficients9 * $L72^Integers9), "NaN")</f>
        <v>519.84491986046953</v>
      </c>
    </row>
    <row r="73" spans="2:33" x14ac:dyDescent="0.2">
      <c r="B73" s="2">
        <v>85.1</v>
      </c>
      <c r="C73" s="2">
        <v>519.17499999999995</v>
      </c>
      <c r="D73" s="2">
        <v>519.17499999999995</v>
      </c>
      <c r="F73">
        <f t="shared" si="16"/>
        <v>519.17499999999995</v>
      </c>
      <c r="H73">
        <f t="shared" si="17"/>
        <v>0</v>
      </c>
      <c r="J73" t="b">
        <f t="shared" si="18"/>
        <v>1</v>
      </c>
      <c r="L73">
        <f t="shared" si="19"/>
        <v>85.1</v>
      </c>
      <c r="M73">
        <f t="shared" si="20"/>
        <v>7242.0099999999993</v>
      </c>
      <c r="N73">
        <f t="shared" si="21"/>
        <v>616295.05099999986</v>
      </c>
      <c r="O73">
        <f t="shared" si="22"/>
        <v>52446708.84009999</v>
      </c>
      <c r="P73">
        <f t="shared" si="23"/>
        <v>4463214922.2925091</v>
      </c>
      <c r="Q73">
        <f t="shared" si="24"/>
        <v>379819589887.09247</v>
      </c>
      <c r="R73">
        <f t="shared" si="25"/>
        <v>32322647099391.566</v>
      </c>
      <c r="S73">
        <f t="shared" si="26"/>
        <v>2750657268158222.5</v>
      </c>
      <c r="T73">
        <f t="shared" si="27"/>
        <v>2.340809335202647E+17</v>
      </c>
      <c r="V73">
        <f>V74+1</f>
        <v>7</v>
      </c>
      <c r="W73">
        <f ca="1"/>
        <v>-1.3415670264635964E-13</v>
      </c>
      <c r="X73">
        <f ca="1"/>
        <v>2.7648995917550305E-13</v>
      </c>
      <c r="Z73" s="4">
        <f t="shared" ca="1" si="28"/>
        <v>511.61472204002456</v>
      </c>
      <c r="AA73">
        <f t="array" aca="1" ref="AA73" ca="1" xml:space="preserve"> IF($J73, SUM(Coefficients3 * $L73^Integers3), "NaN")</f>
        <v>519.17298996808654</v>
      </c>
      <c r="AB73">
        <f t="array" aca="1" ref="AB73" ca="1" xml:space="preserve"> IF($J73, SUM(Coefficients4 * $L73^Integers4), "NaN")</f>
        <v>519.17741635044479</v>
      </c>
      <c r="AC73">
        <f t="array" aca="1" ref="AC73" ca="1" xml:space="preserve"> IF($J73, SUM(Coefficients5 * $L73^Integers5), "NaN")</f>
        <v>519.17507360540731</v>
      </c>
      <c r="AD73">
        <f t="array" aca="1" ref="AD73" ca="1" xml:space="preserve"> IF($J73, SUM(Coefficients6 * $L73^Integers6), "NaN")</f>
        <v>519.17486118403474</v>
      </c>
      <c r="AE73">
        <f t="array" aca="1" ref="AE73" ca="1" xml:space="preserve"> IF($J73, SUM(Coefficients7 * $L73^Integers7), "NaN")</f>
        <v>519.17482357717438</v>
      </c>
      <c r="AF73">
        <f t="array" aca="1" ref="AF73" ca="1" xml:space="preserve"> IF($J73, SUM(Coefficients8 * $L73^Integers8), "NaN")</f>
        <v>519.17481670397797</v>
      </c>
      <c r="AG73">
        <f t="array" aca="1" ref="AG73" ca="1" xml:space="preserve"> IF($J73, SUM(Coefficients9 * $L73^Integers9), "NaN")</f>
        <v>519.17482157688107</v>
      </c>
    </row>
    <row r="74" spans="2:33" x14ac:dyDescent="0.2">
      <c r="B74" s="2">
        <v>85</v>
      </c>
      <c r="C74" s="2">
        <v>518.505</v>
      </c>
      <c r="D74" s="2">
        <v>518.505</v>
      </c>
      <c r="F74">
        <f t="shared" si="16"/>
        <v>518.505</v>
      </c>
      <c r="H74">
        <f t="shared" si="17"/>
        <v>0</v>
      </c>
      <c r="J74" t="b">
        <f t="shared" si="18"/>
        <v>1</v>
      </c>
      <c r="L74">
        <f t="shared" si="19"/>
        <v>85</v>
      </c>
      <c r="M74">
        <f t="shared" si="20"/>
        <v>7225</v>
      </c>
      <c r="N74">
        <f t="shared" si="21"/>
        <v>614125</v>
      </c>
      <c r="O74">
        <f t="shared" si="22"/>
        <v>52200625</v>
      </c>
      <c r="P74">
        <f t="shared" si="23"/>
        <v>4437053125</v>
      </c>
      <c r="Q74">
        <f t="shared" si="24"/>
        <v>377149515625</v>
      </c>
      <c r="R74">
        <f t="shared" si="25"/>
        <v>32057708828125</v>
      </c>
      <c r="S74">
        <f t="shared" si="26"/>
        <v>2724905250390625</v>
      </c>
      <c r="T74">
        <f t="shared" si="27"/>
        <v>2.3161694628320314E+17</v>
      </c>
      <c r="V74">
        <f>V75+1</f>
        <v>6</v>
      </c>
      <c r="W74">
        <f ca="1"/>
        <v>1.267590513406423E-11</v>
      </c>
      <c r="X74">
        <f ca="1"/>
        <v>2.5324906522516207E-11</v>
      </c>
      <c r="Z74" s="4">
        <f t="shared" ca="1" si="28"/>
        <v>511.01352965219849</v>
      </c>
      <c r="AA74">
        <f t="array" aca="1" ref="AA74" ca="1" xml:space="preserve"> IF($J74, SUM(Coefficients3 * $L74^Integers3), "NaN")</f>
        <v>518.50415669156962</v>
      </c>
      <c r="AB74">
        <f t="array" aca="1" ref="AB74" ca="1" xml:space="preserve"> IF($J74, SUM(Coefficients4 * $L74^Integers4), "NaN")</f>
        <v>518.507664933294</v>
      </c>
      <c r="AC74">
        <f t="array" aca="1" ref="AC74" ca="1" xml:space="preserve"> IF($J74, SUM(Coefficients5 * $L74^Integers5), "NaN")</f>
        <v>518.50520683859895</v>
      </c>
      <c r="AD74">
        <f t="array" aca="1" ref="AD74" ca="1" xml:space="preserve"> IF($J74, SUM(Coefficients6 * $L74^Integers6), "NaN")</f>
        <v>518.50499071692366</v>
      </c>
      <c r="AE74">
        <f t="array" aca="1" ref="AE74" ca="1" xml:space="preserve"> IF($J74, SUM(Coefficients7 * $L74^Integers7), "NaN")</f>
        <v>518.50495307186554</v>
      </c>
      <c r="AF74">
        <f t="array" aca="1" ref="AF74" ca="1" xml:space="preserve"> IF($J74, SUM(Coefficients8 * $L74^Integers8), "NaN")</f>
        <v>518.50494631439267</v>
      </c>
      <c r="AG74">
        <f t="array" aca="1" ref="AG74" ca="1" xml:space="preserve"> IF($J74, SUM(Coefficients9 * $L74^Integers9), "NaN")</f>
        <v>518.50495096071893</v>
      </c>
    </row>
    <row r="75" spans="2:33" x14ac:dyDescent="0.2">
      <c r="B75" s="2">
        <v>84.9</v>
      </c>
      <c r="C75" s="2">
        <v>517.83500000000004</v>
      </c>
      <c r="D75" s="2">
        <v>517.83500000000004</v>
      </c>
      <c r="F75">
        <f t="shared" si="16"/>
        <v>517.83600000000001</v>
      </c>
      <c r="H75">
        <f t="shared" si="17"/>
        <v>0</v>
      </c>
      <c r="J75" t="b">
        <f t="shared" si="18"/>
        <v>1</v>
      </c>
      <c r="L75">
        <f t="shared" si="19"/>
        <v>84.9</v>
      </c>
      <c r="M75">
        <f t="shared" si="20"/>
        <v>7208.0100000000011</v>
      </c>
      <c r="N75">
        <f t="shared" si="21"/>
        <v>611960.04900000012</v>
      </c>
      <c r="O75">
        <f t="shared" si="22"/>
        <v>51955408.160100013</v>
      </c>
      <c r="P75">
        <f t="shared" si="23"/>
        <v>4411014152.792491</v>
      </c>
      <c r="Q75">
        <f t="shared" si="24"/>
        <v>374495101572.08258</v>
      </c>
      <c r="R75">
        <f t="shared" si="25"/>
        <v>31794634123469.809</v>
      </c>
      <c r="S75">
        <f t="shared" si="26"/>
        <v>2699364437082587</v>
      </c>
      <c r="T75">
        <f t="shared" si="27"/>
        <v>2.2917604070831165E+17</v>
      </c>
      <c r="V75">
        <f>V76+1</f>
        <v>5</v>
      </c>
      <c r="W75">
        <f ca="1"/>
        <v>-3.9170149300701646E-10</v>
      </c>
      <c r="X75">
        <f ca="1"/>
        <v>1.3639301690576808E-9</v>
      </c>
      <c r="Z75" s="4">
        <f t="shared" ca="1" si="28"/>
        <v>510.41233726437235</v>
      </c>
      <c r="AA75">
        <f t="array" aca="1" ref="AA75" ca="1" xml:space="preserve"> IF($J75, SUM(Coefficients3 * $L75^Integers3), "NaN")</f>
        <v>517.83553516239931</v>
      </c>
      <c r="AB75">
        <f t="array" aca="1" ref="AB75" ca="1" xml:space="preserve"> IF($J75, SUM(Coefficients4 * $L75^Integers4), "NaN")</f>
        <v>517.83813747865361</v>
      </c>
      <c r="AC75">
        <f t="array" aca="1" ref="AC75" ca="1" xml:space="preserve"> IF($J75, SUM(Coefficients5 * $L75^Integers5), "NaN")</f>
        <v>517.83556709869504</v>
      </c>
      <c r="AD75">
        <f t="array" aca="1" ref="AD75" ca="1" xml:space="preserve"> IF($J75, SUM(Coefficients6 * $L75^Integers6), "NaN")</f>
        <v>517.83534750250635</v>
      </c>
      <c r="AE75">
        <f t="array" aca="1" ref="AE75" ca="1" xml:space="preserve"> IF($J75, SUM(Coefficients7 * $L75^Integers7), "NaN")</f>
        <v>517.83530985995355</v>
      </c>
      <c r="AF75">
        <f t="array" aca="1" ref="AF75" ca="1" xml:space="preserve"> IF($J75, SUM(Coefficients8 * $L75^Integers8), "NaN")</f>
        <v>517.83530322574677</v>
      </c>
      <c r="AG75">
        <f t="array" aca="1" ref="AG75" ca="1" xml:space="preserve"> IF($J75, SUM(Coefficients9 * $L75^Integers9), "NaN")</f>
        <v>517.83530764108343</v>
      </c>
    </row>
    <row r="76" spans="2:33" x14ac:dyDescent="0.2">
      <c r="B76" s="2">
        <v>84.8</v>
      </c>
      <c r="C76" s="2">
        <v>517.16600000000005</v>
      </c>
      <c r="D76" s="2">
        <v>517.16600000000005</v>
      </c>
      <c r="F76">
        <f t="shared" si="16"/>
        <v>517.16600000000005</v>
      </c>
      <c r="H76">
        <f t="shared" si="17"/>
        <v>0</v>
      </c>
      <c r="J76" t="b">
        <f t="shared" si="18"/>
        <v>1</v>
      </c>
      <c r="L76">
        <f t="shared" si="19"/>
        <v>84.8</v>
      </c>
      <c r="M76">
        <f t="shared" si="20"/>
        <v>7191.04</v>
      </c>
      <c r="N76">
        <f t="shared" si="21"/>
        <v>609800.19199999992</v>
      </c>
      <c r="O76">
        <f t="shared" si="22"/>
        <v>51711056.281599998</v>
      </c>
      <c r="P76">
        <f t="shared" si="23"/>
        <v>4385097572.6796799</v>
      </c>
      <c r="Q76">
        <f t="shared" si="24"/>
        <v>371856274163.23688</v>
      </c>
      <c r="R76">
        <f t="shared" si="25"/>
        <v>31533412049042.48</v>
      </c>
      <c r="S76">
        <f t="shared" si="26"/>
        <v>2674033341758802.5</v>
      </c>
      <c r="T76">
        <f t="shared" si="27"/>
        <v>2.2675802738114643E+17</v>
      </c>
      <c r="V76">
        <f t="shared" ref="V76:V78" si="29">V77+1</f>
        <v>4</v>
      </c>
      <c r="W76">
        <f ca="1"/>
        <v>2.0253086154143771E-8</v>
      </c>
      <c r="X76">
        <f ca="1"/>
        <v>4.3707570404937658E-8</v>
      </c>
      <c r="Z76" s="4">
        <f t="shared" ca="1" si="28"/>
        <v>509.81114487654622</v>
      </c>
      <c r="AA76">
        <f t="array" aca="1" ref="AA76" ca="1" xml:space="preserve"> IF($J76, SUM(Coefficients3 * $L76^Integers3), "NaN")</f>
        <v>517.16712512089271</v>
      </c>
      <c r="AB76">
        <f t="array" aca="1" ref="AB76" ca="1" xml:space="preserve"> IF($J76, SUM(Coefficients4 * $L76^Integers4), "NaN")</f>
        <v>517.16883365534284</v>
      </c>
      <c r="AC76">
        <f t="array" aca="1" ref="AC76" ca="1" xml:space="preserve"> IF($J76, SUM(Coefficients5 * $L76^Integers5), "NaN")</f>
        <v>517.16615402056175</v>
      </c>
      <c r="AD76">
        <f t="array" aca="1" ref="AD76" ca="1" xml:space="preserve"> IF($J76, SUM(Coefficients6 * $L76^Integers6), "NaN")</f>
        <v>517.16593117141679</v>
      </c>
      <c r="AE76">
        <f t="array" aca="1" ref="AE76" ca="1" xml:space="preserve"> IF($J76, SUM(Coefficients7 * $L76^Integers7), "NaN")</f>
        <v>517.1658935708183</v>
      </c>
      <c r="AF76">
        <f t="array" aca="1" ref="AF76" ca="1" xml:space="preserve"> IF($J76, SUM(Coefficients8 * $L76^Integers8), "NaN")</f>
        <v>517.16588706701702</v>
      </c>
      <c r="AG76">
        <f t="array" aca="1" ref="AG76" ca="1" xml:space="preserve"> IF($J76, SUM(Coefficients9 * $L76^Integers9), "NaN")</f>
        <v>517.16589124749203</v>
      </c>
    </row>
    <row r="77" spans="2:33" x14ac:dyDescent="0.2">
      <c r="B77" s="2">
        <v>84.7</v>
      </c>
      <c r="C77" s="2">
        <v>516.49699999999996</v>
      </c>
      <c r="D77" s="2">
        <v>516.49699999999996</v>
      </c>
      <c r="F77">
        <f t="shared" si="16"/>
        <v>516.49699999999996</v>
      </c>
      <c r="H77">
        <f t="shared" si="17"/>
        <v>0</v>
      </c>
      <c r="J77" t="b">
        <f t="shared" si="18"/>
        <v>1</v>
      </c>
      <c r="L77">
        <f t="shared" si="19"/>
        <v>84.7</v>
      </c>
      <c r="M77">
        <f t="shared" si="20"/>
        <v>7174.09</v>
      </c>
      <c r="N77">
        <f t="shared" si="21"/>
        <v>607645.42300000007</v>
      </c>
      <c r="O77">
        <f t="shared" si="22"/>
        <v>51467567.328100003</v>
      </c>
      <c r="P77">
        <f t="shared" si="23"/>
        <v>4359302952.6900702</v>
      </c>
      <c r="Q77">
        <f t="shared" si="24"/>
        <v>369232960092.84894</v>
      </c>
      <c r="R77">
        <f t="shared" si="25"/>
        <v>31274031719864.309</v>
      </c>
      <c r="S77">
        <f t="shared" si="26"/>
        <v>2648910486672507</v>
      </c>
      <c r="T77">
        <f t="shared" si="27"/>
        <v>2.2436271822116134E+17</v>
      </c>
      <c r="V77">
        <f t="shared" si="29"/>
        <v>3</v>
      </c>
      <c r="W77">
        <f ca="1"/>
        <v>3.6598653890352961E-5</v>
      </c>
      <c r="X77">
        <f ca="1"/>
        <v>8.01567401839589E-7</v>
      </c>
      <c r="Z77" s="4">
        <f t="shared" ca="1" si="28"/>
        <v>509.20995248872015</v>
      </c>
      <c r="AA77">
        <f t="array" aca="1" ref="AA77" ca="1" xml:space="preserve"> IF($J77, SUM(Coefficients3 * $L77^Integers3), "NaN")</f>
        <v>516.4989263073669</v>
      </c>
      <c r="AB77">
        <f t="array" aca="1" ref="AB77" ca="1" xml:space="preserve"> IF($J77, SUM(Coefficients4 * $L77^Integers4), "NaN")</f>
        <v>516.49975313235041</v>
      </c>
      <c r="AC77">
        <f t="array" aca="1" ref="AC77" ca="1" xml:space="preserve"> IF($J77, SUM(Coefficients5 * $L77^Integers5), "NaN")</f>
        <v>516.49696723942782</v>
      </c>
      <c r="AD77">
        <f t="array" aca="1" ref="AD77" ca="1" xml:space="preserve"> IF($J77, SUM(Coefficients6 * $L77^Integers6), "NaN")</f>
        <v>516.4967413546949</v>
      </c>
      <c r="AE77">
        <f t="array" aca="1" ref="AE77" ca="1" xml:space="preserve"> IF($J77, SUM(Coefficients7 * $L77^Integers7), "NaN")</f>
        <v>516.49670383426576</v>
      </c>
      <c r="AF77">
        <f t="array" aca="1" ref="AF77" ca="1" xml:space="preserve"> IF($J77, SUM(Coefficients8 * $L77^Integers8), "NaN")</f>
        <v>516.49669746761583</v>
      </c>
      <c r="AG77">
        <f t="array" aca="1" ref="AG77" ca="1" xml:space="preserve"> IF($J77, SUM(Coefficients9 * $L77^Integers9), "NaN")</f>
        <v>516.49670140987814</v>
      </c>
    </row>
    <row r="78" spans="2:33" x14ac:dyDescent="0.2">
      <c r="B78" s="2">
        <v>84.6</v>
      </c>
      <c r="C78" s="2">
        <v>515.82799999999997</v>
      </c>
      <c r="D78" s="2">
        <v>515.82799999999997</v>
      </c>
      <c r="F78">
        <f t="shared" si="16"/>
        <v>515.82799999999997</v>
      </c>
      <c r="H78">
        <f t="shared" si="17"/>
        <v>0</v>
      </c>
      <c r="J78" t="b">
        <f t="shared" si="18"/>
        <v>1</v>
      </c>
      <c r="L78">
        <f t="shared" si="19"/>
        <v>84.6</v>
      </c>
      <c r="M78">
        <f t="shared" si="20"/>
        <v>7157.1599999999989</v>
      </c>
      <c r="N78">
        <f t="shared" si="21"/>
        <v>605495.73599999992</v>
      </c>
      <c r="O78">
        <f t="shared" si="22"/>
        <v>51224939.265599988</v>
      </c>
      <c r="P78">
        <f t="shared" si="23"/>
        <v>4333629861.8697586</v>
      </c>
      <c r="Q78">
        <f t="shared" si="24"/>
        <v>366625086314.18158</v>
      </c>
      <c r="R78">
        <f t="shared" si="25"/>
        <v>31016482302179.762</v>
      </c>
      <c r="S78">
        <f t="shared" si="26"/>
        <v>2623994402764407.5</v>
      </c>
      <c r="T78">
        <f t="shared" si="27"/>
        <v>2.2198992647386886E+17</v>
      </c>
      <c r="V78">
        <f t="shared" si="29"/>
        <v>2</v>
      </c>
      <c r="W78">
        <f ca="1"/>
        <v>2.3080997459758211E-6</v>
      </c>
      <c r="X78">
        <f ca="1"/>
        <v>7.5511417637277288E-6</v>
      </c>
      <c r="Z78" s="4">
        <f t="shared" ca="1" si="28"/>
        <v>508.60876010089396</v>
      </c>
      <c r="AA78">
        <f t="array" aca="1" ref="AA78" ca="1" xml:space="preserve"> IF($J78, SUM(Coefficients3 * $L78^Integers3), "NaN")</f>
        <v>515.83093846213899</v>
      </c>
      <c r="AB78">
        <f t="array" aca="1" ref="AB78" ca="1" xml:space="preserve"> IF($J78, SUM(Coefficients4 * $L78^Integers4), "NaN")</f>
        <v>515.83089557883409</v>
      </c>
      <c r="AC78">
        <f t="array" aca="1" ref="AC78" ca="1" xml:space="preserve"> IF($J78, SUM(Coefficients5 * $L78^Integers5), "NaN")</f>
        <v>515.82800639088418</v>
      </c>
      <c r="AD78">
        <f t="array" aca="1" ref="AD78" ca="1" xml:space="preserve"> IF($J78, SUM(Coefficients6 * $L78^Integers6), "NaN")</f>
        <v>515.82777768378446</v>
      </c>
      <c r="AE78">
        <f t="array" aca="1" ref="AE78" ca="1" xml:space="preserve"> IF($J78, SUM(Coefficients7 * $L78^Integers7), "NaN")</f>
        <v>515.82774028052563</v>
      </c>
      <c r="AF78">
        <f t="array" aca="1" ref="AF78" ca="1" xml:space="preserve"> IF($J78, SUM(Coefficients8 * $L78^Integers8), "NaN")</f>
        <v>515.82773405738874</v>
      </c>
      <c r="AG78">
        <f t="array" aca="1" ref="AG78" ca="1" xml:space="preserve"> IF($J78, SUM(Coefficients9 * $L78^Integers9), "NaN")</f>
        <v>515.82773775859016</v>
      </c>
    </row>
    <row r="79" spans="2:33" x14ac:dyDescent="0.2">
      <c r="B79" s="2">
        <v>84.5</v>
      </c>
      <c r="C79" s="2">
        <v>515.15899999999999</v>
      </c>
      <c r="D79" s="2">
        <v>515.15899999999999</v>
      </c>
      <c r="F79">
        <f t="shared" si="16"/>
        <v>515.15899999999999</v>
      </c>
      <c r="H79">
        <f t="shared" si="17"/>
        <v>0</v>
      </c>
      <c r="J79" t="b">
        <f t="shared" si="18"/>
        <v>1</v>
      </c>
      <c r="L79">
        <f t="shared" si="19"/>
        <v>84.5</v>
      </c>
      <c r="M79">
        <f t="shared" si="20"/>
        <v>7140.25</v>
      </c>
      <c r="N79">
        <f t="shared" si="21"/>
        <v>603351.125</v>
      </c>
      <c r="O79">
        <f t="shared" si="22"/>
        <v>50983170.0625</v>
      </c>
      <c r="P79">
        <f t="shared" si="23"/>
        <v>4308077870.28125</v>
      </c>
      <c r="Q79">
        <f t="shared" si="24"/>
        <v>364032580038.76562</v>
      </c>
      <c r="R79">
        <f t="shared" si="25"/>
        <v>30760753013275.695</v>
      </c>
      <c r="S79">
        <f t="shared" si="26"/>
        <v>2599283629621796.5</v>
      </c>
      <c r="T79">
        <f t="shared" si="27"/>
        <v>2.1963946670304179E+17</v>
      </c>
      <c r="V79">
        <f>V80+1</f>
        <v>1</v>
      </c>
      <c r="W79">
        <f ca="1"/>
        <v>5.8177580235417468</v>
      </c>
      <c r="X79">
        <f ca="1"/>
        <v>2.758727556921862E-5</v>
      </c>
      <c r="Z79" s="4">
        <f t="shared" ca="1" si="28"/>
        <v>508.00756771306789</v>
      </c>
      <c r="AA79">
        <f t="array" aca="1" ref="AA79" ca="1" xml:space="preserve"> IF($J79, SUM(Coefficients3 * $L79^Integers3), "NaN")</f>
        <v>515.16316132552606</v>
      </c>
      <c r="AB79">
        <f t="array" aca="1" ref="AB79" ca="1" xml:space="preserve"> IF($J79, SUM(Coefficients4 * $L79^Integers4), "NaN")</f>
        <v>515.16226066412173</v>
      </c>
      <c r="AC79">
        <f t="array" aca="1" ref="AC79" ca="1" xml:space="preserve"> IF($J79, SUM(Coefficients5 * $L79^Integers5), "NaN")</f>
        <v>515.15927111088342</v>
      </c>
      <c r="AD79">
        <f t="array" aca="1" ref="AD79" ca="1" xml:space="preserve"> IF($J79, SUM(Coefficients6 * $L79^Integers6), "NaN")</f>
        <v>515.15903979053405</v>
      </c>
      <c r="AE79">
        <f t="array" aca="1" ref="AE79" ca="1" xml:space="preserve"> IF($J79, SUM(Coefficients7 * $L79^Integers7), "NaN")</f>
        <v>515.15900254025178</v>
      </c>
      <c r="AF79">
        <f t="array" aca="1" ref="AF79" ca="1" xml:space="preserve"> IF($J79, SUM(Coefficients8 * $L79^Integers8), "NaN")</f>
        <v>515.15899646661524</v>
      </c>
      <c r="AG79">
        <f t="array" aca="1" ref="AG79" ca="1" xml:space="preserve"> IF($J79, SUM(Coefficients9 * $L79^Integers9), "NaN")</f>
        <v>515.15899992439165</v>
      </c>
    </row>
    <row r="80" spans="2:33" x14ac:dyDescent="0.2">
      <c r="B80" s="2">
        <v>84.4</v>
      </c>
      <c r="C80" s="2">
        <v>514.49</v>
      </c>
      <c r="D80" s="2">
        <v>514.49</v>
      </c>
      <c r="F80">
        <f t="shared" si="16"/>
        <v>514.49099999999999</v>
      </c>
      <c r="H80">
        <f t="shared" si="17"/>
        <v>0</v>
      </c>
      <c r="J80" t="b">
        <f t="shared" si="18"/>
        <v>1</v>
      </c>
      <c r="L80">
        <f t="shared" si="19"/>
        <v>84.4</v>
      </c>
      <c r="M80">
        <f t="shared" si="20"/>
        <v>7123.3600000000006</v>
      </c>
      <c r="N80">
        <f t="shared" si="21"/>
        <v>601211.58400000003</v>
      </c>
      <c r="O80">
        <f t="shared" si="22"/>
        <v>50742257.689600006</v>
      </c>
      <c r="P80">
        <f t="shared" si="23"/>
        <v>4282646549.0022407</v>
      </c>
      <c r="Q80">
        <f t="shared" si="24"/>
        <v>361455368735.78912</v>
      </c>
      <c r="R80">
        <f t="shared" si="25"/>
        <v>30506833121300.602</v>
      </c>
      <c r="S80">
        <f t="shared" si="26"/>
        <v>2574776715437771</v>
      </c>
      <c r="T80">
        <f t="shared" si="27"/>
        <v>2.1731115478294787E+17</v>
      </c>
      <c r="V80">
        <v>0</v>
      </c>
      <c r="W80">
        <f ca="1"/>
        <v>0</v>
      </c>
      <c r="X80" t="e">
        <f ca="1"/>
        <v>#N/A</v>
      </c>
      <c r="Z80" s="4">
        <f t="shared" ca="1" si="28"/>
        <v>507.40637532524181</v>
      </c>
      <c r="AA80">
        <f t="array" aca="1" ref="AA80" ca="1" xml:space="preserve"> IF($J80, SUM(Coefficients3 * $L80^Integers3), "NaN")</f>
        <v>514.4955946378451</v>
      </c>
      <c r="AB80">
        <f t="array" aca="1" ref="AB80" ca="1" xml:space="preserve"> IF($J80, SUM(Coefficients4 * $L80^Integers4), "NaN")</f>
        <v>514.49384805771012</v>
      </c>
      <c r="AC80">
        <f t="array" aca="1" ref="AC80" ca="1" xml:space="preserve"> IF($J80, SUM(Coefficients5 * $L80^Integers5), "NaN")</f>
        <v>514.49076103573941</v>
      </c>
      <c r="AD80">
        <f t="array" aca="1" ref="AD80" ca="1" xml:space="preserve"> IF($J80, SUM(Coefficients6 * $L80^Integers6), "NaN")</f>
        <v>514.49052730719518</v>
      </c>
      <c r="AE80">
        <f t="array" aca="1" ref="AE80" ca="1" xml:space="preserve"> IF($J80, SUM(Coefficients7 * $L80^Integers7), "NaN")</f>
        <v>514.49049024452097</v>
      </c>
      <c r="AF80">
        <f t="array" aca="1" ref="AF80" ca="1" xml:space="preserve"> IF($J80, SUM(Coefficients8 * $L80^Integers8), "NaN")</f>
        <v>514.49048432600637</v>
      </c>
      <c r="AG80">
        <f t="array" aca="1" ref="AG80" ca="1" xml:space="preserve"> IF($J80, SUM(Coefficients9 * $L80^Integers9), "NaN")</f>
        <v>514.49048753845989</v>
      </c>
    </row>
    <row r="81" spans="2:33" x14ac:dyDescent="0.2">
      <c r="B81" s="2">
        <v>84.3</v>
      </c>
      <c r="C81" s="2">
        <v>513.822</v>
      </c>
      <c r="D81" s="2">
        <v>513.822</v>
      </c>
      <c r="F81">
        <f t="shared" si="16"/>
        <v>513.822</v>
      </c>
      <c r="H81">
        <f t="shared" si="17"/>
        <v>0</v>
      </c>
      <c r="J81" t="b">
        <f t="shared" si="18"/>
        <v>1</v>
      </c>
      <c r="L81">
        <f t="shared" si="19"/>
        <v>84.3</v>
      </c>
      <c r="M81">
        <f t="shared" si="20"/>
        <v>7106.49</v>
      </c>
      <c r="N81">
        <f t="shared" si="21"/>
        <v>599077.10699999996</v>
      </c>
      <c r="O81">
        <f t="shared" si="22"/>
        <v>50502200.120099999</v>
      </c>
      <c r="P81">
        <f t="shared" si="23"/>
        <v>4257335470.1244297</v>
      </c>
      <c r="Q81">
        <f t="shared" si="24"/>
        <v>358893380131.48944</v>
      </c>
      <c r="R81">
        <f t="shared" si="25"/>
        <v>30254711945084.559</v>
      </c>
      <c r="S81">
        <f t="shared" si="26"/>
        <v>2550472216970628.5</v>
      </c>
      <c r="T81">
        <f t="shared" si="27"/>
        <v>2.1500480789062397E+17</v>
      </c>
      <c r="Z81" s="4">
        <f t="shared" ca="1" si="28"/>
        <v>506.80518293741562</v>
      </c>
      <c r="AA81">
        <f t="array" aca="1" ref="AA81" ca="1" xml:space="preserve"> IF($J81, SUM(Coefficients3 * $L81^Integers3), "NaN")</f>
        <v>513.82823813941309</v>
      </c>
      <c r="AB81">
        <f t="array" aca="1" ref="AB81" ca="1" xml:space="preserve"> IF($J81, SUM(Coefficients4 * $L81^Integers4), "NaN")</f>
        <v>513.82565742926579</v>
      </c>
      <c r="AC81">
        <f t="array" aca="1" ref="AC81" ca="1" xml:space="preserve"> IF($J81, SUM(Coefficients5 * $L81^Integers5), "NaN")</f>
        <v>513.82247580212663</v>
      </c>
      <c r="AD81">
        <f t="array" aca="1" ref="AD81" ca="1" xml:space="preserve"> IF($J81, SUM(Coefficients6 * $L81^Integers6), "NaN")</f>
        <v>513.8222398664218</v>
      </c>
      <c r="AE81">
        <f t="array" aca="1" ref="AE81" ca="1" xml:space="preserve"> IF($J81, SUM(Coefficients7 * $L81^Integers7), "NaN")</f>
        <v>513.82220302483108</v>
      </c>
      <c r="AF81">
        <f t="array" aca="1" ref="AF81" ca="1" xml:space="preserve"> IF($J81, SUM(Coefficients8 * $L81^Integers8), "NaN")</f>
        <v>513.82219726670382</v>
      </c>
      <c r="AG81">
        <f t="array" aca="1" ref="AG81" ca="1" xml:space="preserve"> IF($J81, SUM(Coefficients9 * $L81^Integers9), "NaN")</f>
        <v>513.82220023238551</v>
      </c>
    </row>
    <row r="82" spans="2:33" x14ac:dyDescent="0.2">
      <c r="B82" s="2">
        <v>84.2</v>
      </c>
      <c r="C82" s="2">
        <v>513.154</v>
      </c>
      <c r="D82" s="2">
        <v>513.154</v>
      </c>
      <c r="F82">
        <f t="shared" si="16"/>
        <v>513.154</v>
      </c>
      <c r="H82">
        <f t="shared" si="17"/>
        <v>0</v>
      </c>
      <c r="J82" t="b">
        <f t="shared" si="18"/>
        <v>1</v>
      </c>
      <c r="L82">
        <f t="shared" si="19"/>
        <v>84.2</v>
      </c>
      <c r="M82">
        <f t="shared" si="20"/>
        <v>7089.64</v>
      </c>
      <c r="N82">
        <f t="shared" si="21"/>
        <v>596947.68800000008</v>
      </c>
      <c r="O82">
        <f t="shared" si="22"/>
        <v>50262995.329600006</v>
      </c>
      <c r="P82">
        <f t="shared" si="23"/>
        <v>4232144206.7523208</v>
      </c>
      <c r="Q82">
        <f t="shared" si="24"/>
        <v>356346542208.54541</v>
      </c>
      <c r="R82">
        <f t="shared" si="25"/>
        <v>30004378853959.527</v>
      </c>
      <c r="S82">
        <f t="shared" si="26"/>
        <v>2526368699503392</v>
      </c>
      <c r="T82">
        <f t="shared" si="27"/>
        <v>2.127202444981856E+17</v>
      </c>
      <c r="Z82" s="4">
        <f t="shared" ca="1" si="28"/>
        <v>506.20399054958955</v>
      </c>
      <c r="AA82">
        <f t="array" aca="1" ref="AA82" ca="1" xml:space="preserve"> IF($J82, SUM(Coefficients3 * $L82^Integers3), "NaN")</f>
        <v>513.16109157054723</v>
      </c>
      <c r="AB82">
        <f t="array" aca="1" ref="AB82" ca="1" xml:space="preserve"> IF($J82, SUM(Coefficients4 * $L82^Integers4), "NaN")</f>
        <v>513.15768844862464</v>
      </c>
      <c r="AC82">
        <f t="array" aca="1" ref="AC82" ca="1" xml:space="preserve"> IF($J82, SUM(Coefficients5 * $L82^Integers5), "NaN")</f>
        <v>513.15441504708019</v>
      </c>
      <c r="AD82">
        <f t="array" aca="1" ref="AD82" ca="1" xml:space="preserve"> IF($J82, SUM(Coefficients6 * $L82^Integers6), "NaN")</f>
        <v>513.15417710127008</v>
      </c>
      <c r="AE82">
        <f t="array" aca="1" ref="AE82" ca="1" xml:space="preserve"> IF($J82, SUM(Coefficients7 * $L82^Integers7), "NaN")</f>
        <v>513.15414051310165</v>
      </c>
      <c r="AF82">
        <f t="array" aca="1" ref="AF82" ca="1" xml:space="preserve"> IF($J82, SUM(Coefficients8 * $L82^Integers8), "NaN")</f>
        <v>513.15413492027983</v>
      </c>
      <c r="AG82">
        <f t="array" aca="1" ref="AG82" ca="1" xml:space="preserve"> IF($J82, SUM(Coefficients9 * $L82^Integers9), "NaN")</f>
        <v>513.1541376381723</v>
      </c>
    </row>
    <row r="83" spans="2:33" x14ac:dyDescent="0.2">
      <c r="B83" s="2">
        <v>84.1</v>
      </c>
      <c r="C83" s="2">
        <v>512.48599999999999</v>
      </c>
      <c r="D83" s="2">
        <v>512.48599999999999</v>
      </c>
      <c r="F83">
        <f t="shared" si="16"/>
        <v>512.48699999999997</v>
      </c>
      <c r="H83">
        <f t="shared" si="17"/>
        <v>0</v>
      </c>
      <c r="J83" t="b">
        <f t="shared" si="18"/>
        <v>1</v>
      </c>
      <c r="L83">
        <f t="shared" si="19"/>
        <v>84.1</v>
      </c>
      <c r="M83">
        <f t="shared" si="20"/>
        <v>7072.8099999999995</v>
      </c>
      <c r="N83">
        <f t="shared" si="21"/>
        <v>594823.32099999988</v>
      </c>
      <c r="O83">
        <f t="shared" si="22"/>
        <v>50024641.296099991</v>
      </c>
      <c r="P83">
        <f t="shared" si="23"/>
        <v>4207072333.0020089</v>
      </c>
      <c r="Q83">
        <f t="shared" si="24"/>
        <v>353814783205.46893</v>
      </c>
      <c r="R83">
        <f t="shared" si="25"/>
        <v>29755823267579.934</v>
      </c>
      <c r="S83">
        <f t="shared" si="26"/>
        <v>2502464736803472.5</v>
      </c>
      <c r="T83">
        <f t="shared" si="27"/>
        <v>2.1045728436517203E+17</v>
      </c>
      <c r="Z83" s="4">
        <f t="shared" ca="1" si="28"/>
        <v>505.60279816176336</v>
      </c>
      <c r="AA83">
        <f t="array" aca="1" ref="AA83" ca="1" xml:space="preserve"> IF($J83, SUM(Coefficients3 * $L83^Integers3), "NaN")</f>
        <v>512.49415467156462</v>
      </c>
      <c r="AB83">
        <f t="array" aca="1" ref="AB83" ca="1" xml:space="preserve"> IF($J83, SUM(Coefficients4 * $L83^Integers4), "NaN")</f>
        <v>512.48994078579199</v>
      </c>
      <c r="AC83">
        <f t="array" aca="1" ref="AC83" ca="1" xml:space="preserve"> IF($J83, SUM(Coefficients5 * $L83^Integers5), "NaN")</f>
        <v>512.48657840799444</v>
      </c>
      <c r="AD83">
        <f t="array" aca="1" ref="AD83" ca="1" xml:space="preserve"> IF($J83, SUM(Coefficients6 * $L83^Integers6), "NaN")</f>
        <v>512.48633864519718</v>
      </c>
      <c r="AE83">
        <f t="array" aca="1" ref="AE83" ca="1" xml:space="preserve"> IF($J83, SUM(Coefficients7 * $L83^Integers7), "NaN")</f>
        <v>512.48630234167206</v>
      </c>
      <c r="AF83">
        <f t="array" aca="1" ref="AF83" ca="1" xml:space="preserve"> IF($J83, SUM(Coefficients8 * $L83^Integers8), "NaN")</f>
        <v>512.48629691873498</v>
      </c>
      <c r="AG83">
        <f t="array" aca="1" ref="AG83" ca="1" xml:space="preserve"> IF($J83, SUM(Coefficients9 * $L83^Integers9), "NaN")</f>
        <v>512.48629938823581</v>
      </c>
    </row>
    <row r="84" spans="2:33" x14ac:dyDescent="0.2">
      <c r="B84" s="2">
        <v>84</v>
      </c>
      <c r="C84" s="2">
        <v>511.81900000000002</v>
      </c>
      <c r="D84" s="2">
        <v>511.81900000000002</v>
      </c>
      <c r="F84">
        <f t="shared" si="16"/>
        <v>511.81900000000002</v>
      </c>
      <c r="H84">
        <f t="shared" si="17"/>
        <v>0</v>
      </c>
      <c r="J84" t="b">
        <f t="shared" si="18"/>
        <v>1</v>
      </c>
      <c r="L84">
        <f t="shared" si="19"/>
        <v>84</v>
      </c>
      <c r="M84">
        <f t="shared" si="20"/>
        <v>7056</v>
      </c>
      <c r="N84">
        <f t="shared" si="21"/>
        <v>592704</v>
      </c>
      <c r="O84">
        <f t="shared" si="22"/>
        <v>49787136</v>
      </c>
      <c r="P84">
        <f t="shared" si="23"/>
        <v>4182119424</v>
      </c>
      <c r="Q84">
        <f t="shared" si="24"/>
        <v>351298031616</v>
      </c>
      <c r="R84">
        <f t="shared" si="25"/>
        <v>29509034655744</v>
      </c>
      <c r="S84">
        <f t="shared" si="26"/>
        <v>2478758911082496</v>
      </c>
      <c r="T84">
        <f t="shared" si="27"/>
        <v>2.0821574853092966E+17</v>
      </c>
      <c r="Z84" s="4">
        <f t="shared" ca="1" si="28"/>
        <v>505.00160577393729</v>
      </c>
      <c r="AA84">
        <f t="array" aca="1" ref="AA84" ca="1" xml:space="preserve"> IF($J84, SUM(Coefficients3 * $L84^Integers3), "NaN")</f>
        <v>511.82742718278234</v>
      </c>
      <c r="AB84">
        <f t="array" aca="1" ref="AB84" ca="1" xml:space="preserve"> IF($J84, SUM(Coefficients4 * $L84^Integers4), "NaN")</f>
        <v>511.82241411094265</v>
      </c>
      <c r="AC84">
        <f t="array" aca="1" ref="AC84" ca="1" xml:space="preserve"> IF($J84, SUM(Coefficients5 * $L84^Integers5), "NaN")</f>
        <v>511.81896552262367</v>
      </c>
      <c r="AD84">
        <f t="array" aca="1" ref="AD84" ca="1" xml:space="preserve"> IF($J84, SUM(Coefficients6 * $L84^Integers6), "NaN")</f>
        <v>511.81872413206065</v>
      </c>
      <c r="AE84">
        <f t="array" aca="1" ref="AE84" ca="1" xml:space="preserve"> IF($J84, SUM(Coefficients7 * $L84^Integers7), "NaN")</f>
        <v>511.81868814330096</v>
      </c>
      <c r="AF84">
        <f t="array" aca="1" ref="AF84" ca="1" xml:space="preserve"> IF($J84, SUM(Coefficients8 * $L84^Integers8), "NaN")</f>
        <v>511.81868289449824</v>
      </c>
      <c r="AG84">
        <f t="array" aca="1" ref="AG84" ca="1" xml:space="preserve"> IF($J84, SUM(Coefficients9 * $L84^Integers9), "NaN")</f>
        <v>511.81868511540307</v>
      </c>
    </row>
    <row r="85" spans="2:33" x14ac:dyDescent="0.2">
      <c r="B85" s="2">
        <v>83.9</v>
      </c>
      <c r="C85" s="2">
        <v>511.15100000000001</v>
      </c>
      <c r="D85" s="2">
        <v>511.15100000000001</v>
      </c>
      <c r="F85">
        <f t="shared" si="16"/>
        <v>511.15199999999999</v>
      </c>
      <c r="H85">
        <f t="shared" si="17"/>
        <v>0</v>
      </c>
      <c r="J85" t="b">
        <f t="shared" si="18"/>
        <v>1</v>
      </c>
      <c r="L85">
        <f t="shared" si="19"/>
        <v>83.9</v>
      </c>
      <c r="M85">
        <f t="shared" si="20"/>
        <v>7039.2100000000009</v>
      </c>
      <c r="N85">
        <f t="shared" si="21"/>
        <v>590589.71900000016</v>
      </c>
      <c r="O85">
        <f t="shared" si="22"/>
        <v>49550477.424100012</v>
      </c>
      <c r="P85">
        <f t="shared" si="23"/>
        <v>4157285055.8819914</v>
      </c>
      <c r="Q85">
        <f t="shared" si="24"/>
        <v>348796216188.49908</v>
      </c>
      <c r="R85">
        <f t="shared" si="25"/>
        <v>29264002538215.078</v>
      </c>
      <c r="S85">
        <f t="shared" si="26"/>
        <v>2455249812956245</v>
      </c>
      <c r="T85">
        <f t="shared" si="27"/>
        <v>2.0599545930702896E+17</v>
      </c>
      <c r="Z85" s="4">
        <f t="shared" ca="1" si="28"/>
        <v>504.40041338611121</v>
      </c>
      <c r="AA85">
        <f t="array" aca="1" ref="AA85" ca="1" xml:space="preserve"> IF($J85, SUM(Coefficients3 * $L85^Integers3), "NaN")</f>
        <v>511.16090884451745</v>
      </c>
      <c r="AB85">
        <f t="array" aca="1" ref="AB85" ca="1" xml:space="preserve"> IF($J85, SUM(Coefficients4 * $L85^Integers4), "NaN")</f>
        <v>511.15510809442088</v>
      </c>
      <c r="AC85">
        <f t="array" aca="1" ref="AC85" ca="1" xml:space="preserve"> IF($J85, SUM(Coefficients5 * $L85^Integers5), "NaN")</f>
        <v>511.15157602908062</v>
      </c>
      <c r="AD85">
        <f t="array" aca="1" ref="AD85" ca="1" xml:space="preserve"> IF($J85, SUM(Coefficients6 * $L85^Integers6), "NaN")</f>
        <v>511.15133319611795</v>
      </c>
      <c r="AE85">
        <f t="array" aca="1" ref="AE85" ca="1" xml:space="preserve"> IF($J85, SUM(Coefficients7 * $L85^Integers7), "NaN")</f>
        <v>511.15129755116499</v>
      </c>
      <c r="AF85">
        <f t="array" aca="1" ref="AF85" ca="1" xml:space="preserve"> IF($J85, SUM(Coefficients8 * $L85^Integers8), "NaN")</f>
        <v>511.15129248042501</v>
      </c>
      <c r="AG85">
        <f t="array" aca="1" ref="AG85" ca="1" xml:space="preserve"> IF($J85, SUM(Coefficients9 * $L85^Integers9), "NaN")</f>
        <v>511.151294452912</v>
      </c>
    </row>
    <row r="86" spans="2:33" x14ac:dyDescent="0.2">
      <c r="B86" s="2">
        <v>83.8</v>
      </c>
      <c r="C86" s="2">
        <v>510.48399999999998</v>
      </c>
      <c r="D86" s="2">
        <v>510.48399999999998</v>
      </c>
      <c r="F86">
        <f t="shared" si="16"/>
        <v>510.48399999999998</v>
      </c>
      <c r="H86">
        <f t="shared" si="17"/>
        <v>0</v>
      </c>
      <c r="J86" t="b">
        <f t="shared" si="18"/>
        <v>1</v>
      </c>
      <c r="L86">
        <f t="shared" si="19"/>
        <v>83.8</v>
      </c>
      <c r="M86">
        <f t="shared" si="20"/>
        <v>7022.44</v>
      </c>
      <c r="N86">
        <f t="shared" si="21"/>
        <v>588480.47199999995</v>
      </c>
      <c r="O86">
        <f t="shared" si="22"/>
        <v>49314663.553599991</v>
      </c>
      <c r="P86">
        <f t="shared" si="23"/>
        <v>4132568805.7916789</v>
      </c>
      <c r="Q86">
        <f t="shared" si="24"/>
        <v>346309265925.34271</v>
      </c>
      <c r="R86">
        <f t="shared" si="25"/>
        <v>29020716484543.719</v>
      </c>
      <c r="S86">
        <f t="shared" si="26"/>
        <v>2431936041404763.5</v>
      </c>
      <c r="T86">
        <f t="shared" si="27"/>
        <v>2.0379624026971917E+17</v>
      </c>
      <c r="Z86" s="4">
        <f t="shared" ca="1" si="28"/>
        <v>503.79922099828508</v>
      </c>
      <c r="AA86">
        <f t="array" aca="1" ref="AA86" ca="1" xml:space="preserve"> IF($J86, SUM(Coefficients3 * $L86^Integers3), "NaN")</f>
        <v>510.4945993970868</v>
      </c>
      <c r="AB86">
        <f t="array" aca="1" ref="AB86" ca="1" xml:space="preserve"> IF($J86, SUM(Coefficients4 * $L86^Integers4), "NaN")</f>
        <v>510.48802240674047</v>
      </c>
      <c r="AC86">
        <f t="array" aca="1" ref="AC86" ca="1" xml:space="preserve"> IF($J86, SUM(Coefficients5 * $L86^Integers5), "NaN")</f>
        <v>510.48440956583653</v>
      </c>
      <c r="AD86">
        <f t="array" aca="1" ref="AD86" ca="1" xml:space="preserve"> IF($J86, SUM(Coefficients6 * $L86^Integers6), "NaN")</f>
        <v>510.48416547202544</v>
      </c>
      <c r="AE86">
        <f t="array" aca="1" ref="AE86" ca="1" xml:space="preserve"> IF($J86, SUM(Coefficients7 * $L86^Integers7), "NaN")</f>
        <v>510.48413019885845</v>
      </c>
      <c r="AF86">
        <f t="array" aca="1" ref="AF86" ca="1" xml:space="preserve"> IF($J86, SUM(Coefficients8 * $L86^Integers8), "NaN")</f>
        <v>510.48412530979658</v>
      </c>
      <c r="AG86">
        <f t="array" aca="1" ref="AG86" ca="1" xml:space="preserve"> IF($J86, SUM(Coefficients9 * $L86^Integers9), "NaN")</f>
        <v>510.48412703441045</v>
      </c>
    </row>
    <row r="87" spans="2:33" x14ac:dyDescent="0.2">
      <c r="B87" s="2">
        <v>83.7</v>
      </c>
      <c r="C87" s="2">
        <v>509.81700000000001</v>
      </c>
      <c r="D87" s="2">
        <v>509.81700000000001</v>
      </c>
      <c r="F87">
        <f t="shared" si="16"/>
        <v>509.81700000000001</v>
      </c>
      <c r="H87">
        <f t="shared" si="17"/>
        <v>0</v>
      </c>
      <c r="J87" t="b">
        <f t="shared" si="18"/>
        <v>1</v>
      </c>
      <c r="L87">
        <f t="shared" si="19"/>
        <v>83.7</v>
      </c>
      <c r="M87">
        <f t="shared" si="20"/>
        <v>7005.6900000000005</v>
      </c>
      <c r="N87">
        <f t="shared" si="21"/>
        <v>586376.25300000003</v>
      </c>
      <c r="O87">
        <f t="shared" si="22"/>
        <v>49079692.376100004</v>
      </c>
      <c r="P87">
        <f t="shared" si="23"/>
        <v>4107970251.8795705</v>
      </c>
      <c r="Q87">
        <f t="shared" si="24"/>
        <v>343837110082.32007</v>
      </c>
      <c r="R87">
        <f t="shared" si="25"/>
        <v>28779166113890.188</v>
      </c>
      <c r="S87">
        <f t="shared" si="26"/>
        <v>2408816203732609</v>
      </c>
      <c r="T87">
        <f t="shared" si="27"/>
        <v>2.0161791625241939E+17</v>
      </c>
      <c r="Z87" s="4">
        <f t="shared" ca="1" si="28"/>
        <v>503.19802861045895</v>
      </c>
      <c r="AA87">
        <f t="array" aca="1" ref="AA87" ca="1" xml:space="preserve"> IF($J87, SUM(Coefficients3 * $L87^Integers3), "NaN")</f>
        <v>509.82849858080777</v>
      </c>
      <c r="AB87">
        <f t="array" aca="1" ref="AB87" ca="1" xml:space="preserve"> IF($J87, SUM(Coefficients4 * $L87^Integers4), "NaN")</f>
        <v>509.82115671858458</v>
      </c>
      <c r="AC87">
        <f t="array" aca="1" ref="AC87" ca="1" xml:space="preserve"> IF($J87, SUM(Coefficients5 * $L87^Integers5), "NaN")</f>
        <v>509.81746577172078</v>
      </c>
      <c r="AD87">
        <f t="array" aca="1" ref="AD87" ca="1" xml:space="preserve"> IF($J87, SUM(Coefficients6 * $L87^Integers6), "NaN")</f>
        <v>509.81722059483809</v>
      </c>
      <c r="AE87">
        <f t="array" aca="1" ref="AE87" ca="1" xml:space="preserve"> IF($J87, SUM(Coefficients7 * $L87^Integers7), "NaN")</f>
        <v>509.81718572039222</v>
      </c>
      <c r="AF87">
        <f t="array" aca="1" ref="AF87" ca="1" xml:space="preserve"> IF($J87, SUM(Coefficients8 * $L87^Integers8), "NaN")</f>
        <v>509.81718101631924</v>
      </c>
      <c r="AG87">
        <f t="array" aca="1" ref="AG87" ca="1" xml:space="preserve"> IF($J87, SUM(Coefficients9 * $L87^Integers9), "NaN")</f>
        <v>509.81718249395612</v>
      </c>
    </row>
    <row r="88" spans="2:33" x14ac:dyDescent="0.2">
      <c r="B88" s="2">
        <v>83.6</v>
      </c>
      <c r="C88" s="2">
        <v>509.15</v>
      </c>
      <c r="D88" s="2">
        <v>509.15</v>
      </c>
      <c r="F88">
        <f t="shared" si="16"/>
        <v>509.15100000000001</v>
      </c>
      <c r="H88">
        <f t="shared" si="17"/>
        <v>0</v>
      </c>
      <c r="J88" t="b">
        <f t="shared" si="18"/>
        <v>1</v>
      </c>
      <c r="L88">
        <f t="shared" si="19"/>
        <v>83.6</v>
      </c>
      <c r="M88">
        <f t="shared" si="20"/>
        <v>6988.9599999999991</v>
      </c>
      <c r="N88">
        <f t="shared" si="21"/>
        <v>584277.05599999987</v>
      </c>
      <c r="O88">
        <f t="shared" si="22"/>
        <v>48845561.881599985</v>
      </c>
      <c r="P88">
        <f t="shared" si="23"/>
        <v>4083488973.3017583</v>
      </c>
      <c r="Q88">
        <f t="shared" si="24"/>
        <v>341379678168.02698</v>
      </c>
      <c r="R88">
        <f t="shared" si="25"/>
        <v>28539341094847.055</v>
      </c>
      <c r="S88">
        <f t="shared" si="26"/>
        <v>2385888915529213.5</v>
      </c>
      <c r="T88">
        <f t="shared" si="27"/>
        <v>1.9946031333824224E+17</v>
      </c>
      <c r="Z88" s="4">
        <f t="shared" ca="1" si="28"/>
        <v>502.59683622263282</v>
      </c>
      <c r="AA88">
        <f t="array" aca="1" ref="AA88" ca="1" xml:space="preserve"> IF($J88, SUM(Coefficients3 * $L88^Integers3), "NaN")</f>
        <v>509.16260613599712</v>
      </c>
      <c r="AB88">
        <f t="array" aca="1" ref="AB88" ca="1" xml:space="preserve"> IF($J88, SUM(Coefficients4 * $L88^Integers4), "NaN")</f>
        <v>509.15451070080576</v>
      </c>
      <c r="AC88">
        <f t="array" aca="1" ref="AC88" ca="1" xml:space="preserve"> IF($J88, SUM(Coefficients5 * $L88^Integers5), "NaN")</f>
        <v>509.15074428591993</v>
      </c>
      <c r="AD88">
        <f t="array" aca="1" ref="AD88" ca="1" xml:space="preserve"> IF($J88, SUM(Coefficients6 * $L88^Integers6), "NaN")</f>
        <v>509.15049820000831</v>
      </c>
      <c r="AE88">
        <f t="array" aca="1" ref="AE88" ca="1" xml:space="preserve"> IF($J88, SUM(Coefficients7 * $L88^Integers7), "NaN")</f>
        <v>509.1504637501925</v>
      </c>
      <c r="AF88">
        <f t="array" aca="1" ref="AF88" ca="1" xml:space="preserve"> IF($J88, SUM(Coefficients8 * $L88^Integers8), "NaN")</f>
        <v>509.15045923412299</v>
      </c>
      <c r="AG88">
        <f t="array" aca="1" ref="AG88" ca="1" xml:space="preserve"> IF($J88, SUM(Coefficients9 * $L88^Integers9), "NaN")</f>
        <v>509.15046046601498</v>
      </c>
    </row>
    <row r="89" spans="2:33" x14ac:dyDescent="0.2">
      <c r="B89" s="2">
        <v>83.5</v>
      </c>
      <c r="C89" s="2">
        <v>508.48399999999998</v>
      </c>
      <c r="D89" s="2">
        <v>508.48399999999998</v>
      </c>
      <c r="F89">
        <f t="shared" si="16"/>
        <v>508.48399999999998</v>
      </c>
      <c r="H89">
        <f t="shared" si="17"/>
        <v>0</v>
      </c>
      <c r="J89" t="b">
        <f t="shared" si="18"/>
        <v>1</v>
      </c>
      <c r="L89">
        <f t="shared" si="19"/>
        <v>83.5</v>
      </c>
      <c r="M89">
        <f t="shared" si="20"/>
        <v>6972.25</v>
      </c>
      <c r="N89">
        <f t="shared" si="21"/>
        <v>582182.875</v>
      </c>
      <c r="O89">
        <f t="shared" si="22"/>
        <v>48612270.0625</v>
      </c>
      <c r="P89">
        <f t="shared" si="23"/>
        <v>4059124550.21875</v>
      </c>
      <c r="Q89">
        <f t="shared" si="24"/>
        <v>338936899943.26562</v>
      </c>
      <c r="R89">
        <f t="shared" si="25"/>
        <v>28301231145262.68</v>
      </c>
      <c r="S89">
        <f t="shared" si="26"/>
        <v>2363152800629434</v>
      </c>
      <c r="T89">
        <f t="shared" si="27"/>
        <v>1.9732325885255773E+17</v>
      </c>
      <c r="Z89" s="4">
        <f t="shared" ca="1" si="28"/>
        <v>501.99564383480674</v>
      </c>
      <c r="AA89">
        <f t="array" aca="1" ref="AA89" ca="1" xml:space="preserve"> IF($J89, SUM(Coefficients3 * $L89^Integers3), "NaN")</f>
        <v>508.49692180297228</v>
      </c>
      <c r="AB89">
        <f t="array" aca="1" ref="AB89" ca="1" xml:space="preserve"> IF($J89, SUM(Coefficients4 * $L89^Integers4), "NaN")</f>
        <v>508.48808402442631</v>
      </c>
      <c r="AC89">
        <f t="array" aca="1" ref="AC89" ca="1" xml:space="preserve"> IF($J89, SUM(Coefficients5 * $L89^Integers5), "NaN")</f>
        <v>508.48424474797781</v>
      </c>
      <c r="AD89">
        <f t="array" aca="1" ref="AD89" ca="1" xml:space="preserve"> IF($J89, SUM(Coefficients6 * $L89^Integers6), "NaN")</f>
        <v>508.48399792338552</v>
      </c>
      <c r="AE89">
        <f t="array" aca="1" ref="AE89" ca="1" xml:space="preserve"> IF($J89, SUM(Coefficients7 * $L89^Integers7), "NaN")</f>
        <v>508.48396392310059</v>
      </c>
      <c r="AF89">
        <f t="array" aca="1" ref="AF89" ca="1" xml:space="preserve"> IF($J89, SUM(Coefficients8 * $L89^Integers8), "NaN")</f>
        <v>508.48395959776076</v>
      </c>
      <c r="AG89">
        <f t="array" aca="1" ref="AG89" ca="1" xml:space="preserve"> IF($J89, SUM(Coefficients9 * $L89^Integers9), "NaN")</f>
        <v>508.4839605854616</v>
      </c>
    </row>
    <row r="90" spans="2:33" x14ac:dyDescent="0.2">
      <c r="B90" s="2">
        <v>83.4</v>
      </c>
      <c r="C90" s="2">
        <v>507.81799999999998</v>
      </c>
      <c r="D90" s="2">
        <v>507.81799999999998</v>
      </c>
      <c r="F90">
        <f t="shared" si="16"/>
        <v>507.81799999999998</v>
      </c>
      <c r="H90">
        <f t="shared" si="17"/>
        <v>0</v>
      </c>
      <c r="J90" t="b">
        <f t="shared" si="18"/>
        <v>1</v>
      </c>
      <c r="L90">
        <f t="shared" si="19"/>
        <v>83.4</v>
      </c>
      <c r="M90">
        <f t="shared" si="20"/>
        <v>6955.5600000000013</v>
      </c>
      <c r="N90">
        <f t="shared" si="21"/>
        <v>580093.70400000014</v>
      </c>
      <c r="O90">
        <f t="shared" si="22"/>
        <v>48379814.91360002</v>
      </c>
      <c r="P90">
        <f t="shared" si="23"/>
        <v>4034876563.7942419</v>
      </c>
      <c r="Q90">
        <f t="shared" si="24"/>
        <v>336508705420.43982</v>
      </c>
      <c r="R90">
        <f t="shared" si="25"/>
        <v>28064826032064.684</v>
      </c>
      <c r="S90">
        <f t="shared" si="26"/>
        <v>2340606491074195</v>
      </c>
      <c r="T90">
        <f t="shared" si="27"/>
        <v>1.9520658135558787E+17</v>
      </c>
      <c r="Z90" s="4">
        <f t="shared" ca="1" si="28"/>
        <v>501.39445144698067</v>
      </c>
      <c r="AA90">
        <f t="array" aca="1" ref="AA90" ca="1" xml:space="preserve"> IF($J90, SUM(Coefficients3 * $L90^Integers3), "NaN")</f>
        <v>507.83144532205006</v>
      </c>
      <c r="AB90">
        <f t="array" aca="1" ref="AB90" ca="1" xml:space="preserve"> IF($J90, SUM(Coefficients4 * $L90^Integers4), "NaN")</f>
        <v>507.82187636063776</v>
      </c>
      <c r="AC90">
        <f t="array" aca="1" ref="AC90" ca="1" xml:space="preserve"> IF($J90, SUM(Coefficients5 * $L90^Integers5), "NaN")</f>
        <v>507.81796679779455</v>
      </c>
      <c r="AD90">
        <f t="array" aca="1" ref="AD90" ca="1" xml:space="preserve"> IF($J90, SUM(Coefficients6 * $L90^Integers6), "NaN")</f>
        <v>507.81771940121547</v>
      </c>
      <c r="AE90">
        <f t="array" aca="1" ref="AE90" ca="1" xml:space="preserve"> IF($J90, SUM(Coefficients7 * $L90^Integers7), "NaN")</f>
        <v>507.81768587437159</v>
      </c>
      <c r="AF90">
        <f t="array" aca="1" ref="AF90" ca="1" xml:space="preserve"> IF($J90, SUM(Coefficients8 * $L90^Integers8), "NaN")</f>
        <v>507.81768174220701</v>
      </c>
      <c r="AG90">
        <f t="array" aca="1" ref="AG90" ca="1" xml:space="preserve"> IF($J90, SUM(Coefficients9 * $L90^Integers9), "NaN")</f>
        <v>507.81768248757777</v>
      </c>
    </row>
    <row r="91" spans="2:33" x14ac:dyDescent="0.2">
      <c r="B91" s="2">
        <v>83.3</v>
      </c>
      <c r="C91" s="2">
        <v>507.15199999999999</v>
      </c>
      <c r="D91" s="2">
        <v>507.15199999999999</v>
      </c>
      <c r="F91">
        <f t="shared" si="16"/>
        <v>507.15199999999999</v>
      </c>
      <c r="H91">
        <f t="shared" si="17"/>
        <v>0</v>
      </c>
      <c r="J91" t="b">
        <f t="shared" si="18"/>
        <v>1</v>
      </c>
      <c r="L91">
        <f t="shared" si="19"/>
        <v>83.3</v>
      </c>
      <c r="M91">
        <f t="shared" si="20"/>
        <v>6938.8899999999994</v>
      </c>
      <c r="N91">
        <f t="shared" si="21"/>
        <v>578009.53699999989</v>
      </c>
      <c r="O91">
        <f t="shared" si="22"/>
        <v>48148194.432099991</v>
      </c>
      <c r="P91">
        <f t="shared" si="23"/>
        <v>4010744596.1939292</v>
      </c>
      <c r="Q91">
        <f t="shared" si="24"/>
        <v>334095024862.95428</v>
      </c>
      <c r="R91">
        <f t="shared" si="25"/>
        <v>27830115571084.09</v>
      </c>
      <c r="S91">
        <f t="shared" si="26"/>
        <v>2318248627071304.5</v>
      </c>
      <c r="T91">
        <f t="shared" si="27"/>
        <v>1.9311011063503965E+17</v>
      </c>
      <c r="Z91" s="4">
        <f t="shared" ca="1" si="28"/>
        <v>500.79325905915448</v>
      </c>
      <c r="AA91">
        <f t="array" aca="1" ref="AA91" ca="1" xml:space="preserve"> IF($J91, SUM(Coefficients3 * $L91^Integers3), "NaN")</f>
        <v>507.16617643354755</v>
      </c>
      <c r="AB91">
        <f t="array" aca="1" ref="AB91" ca="1" xml:space="preserve"> IF($J91, SUM(Coefficients4 * $L91^Integers4), "NaN")</f>
        <v>507.155887380801</v>
      </c>
      <c r="AC91">
        <f t="array" aca="1" ref="AC91" ca="1" xml:space="preserve"> IF($J91, SUM(Coefficients5 * $L91^Integers5), "NaN")</f>
        <v>507.15191007562629</v>
      </c>
      <c r="AD91">
        <f t="array" aca="1" ref="AD91" ca="1" xml:space="preserve"> IF($J91, SUM(Coefficients6 * $L91^Integers6), "NaN")</f>
        <v>507.15166227013918</v>
      </c>
      <c r="AE91">
        <f t="array" aca="1" ref="AE91" ca="1" xml:space="preserve"> IF($J91, SUM(Coefficients7 * $L91^Integers7), "NaN")</f>
        <v>507.15162923967335</v>
      </c>
      <c r="AF91">
        <f t="array" aca="1" ref="AF91" ca="1" xml:space="preserve"> IF($J91, SUM(Coefficients8 * $L91^Integers8), "NaN")</f>
        <v>507.15162530285716</v>
      </c>
      <c r="AG91">
        <f t="array" aca="1" ref="AG91" ca="1" xml:space="preserve"> IF($J91, SUM(Coefficients9 * $L91^Integers9), "NaN")</f>
        <v>507.1516258080519</v>
      </c>
    </row>
    <row r="92" spans="2:33" x14ac:dyDescent="0.2">
      <c r="B92" s="2">
        <v>83.2</v>
      </c>
      <c r="C92" s="2">
        <v>506.48599999999999</v>
      </c>
      <c r="D92" s="2">
        <v>506.48599999999999</v>
      </c>
      <c r="F92">
        <f t="shared" si="16"/>
        <v>506.48599999999999</v>
      </c>
      <c r="H92">
        <f t="shared" si="17"/>
        <v>0</v>
      </c>
      <c r="J92" t="b">
        <f t="shared" si="18"/>
        <v>1</v>
      </c>
      <c r="L92">
        <f t="shared" si="19"/>
        <v>83.2</v>
      </c>
      <c r="M92">
        <f t="shared" si="20"/>
        <v>6922.2400000000007</v>
      </c>
      <c r="N92">
        <f t="shared" si="21"/>
        <v>575930.36800000013</v>
      </c>
      <c r="O92">
        <f t="shared" si="22"/>
        <v>47917406.617600009</v>
      </c>
      <c r="P92">
        <f t="shared" si="23"/>
        <v>3986728230.584321</v>
      </c>
      <c r="Q92">
        <f t="shared" si="24"/>
        <v>331695788784.61554</v>
      </c>
      <c r="R92">
        <f t="shared" si="25"/>
        <v>27597089626880.016</v>
      </c>
      <c r="S92">
        <f t="shared" si="26"/>
        <v>2296077856956417</v>
      </c>
      <c r="T92">
        <f t="shared" si="27"/>
        <v>1.9103367769877389E+17</v>
      </c>
      <c r="Z92" s="4">
        <f t="shared" ca="1" si="28"/>
        <v>500.1920666713284</v>
      </c>
      <c r="AA92">
        <f t="array" aca="1" ref="AA92" ca="1" xml:space="preserve"> IF($J92, SUM(Coefficients3 * $L92^Integers3), "NaN")</f>
        <v>506.50111487778184</v>
      </c>
      <c r="AB92">
        <f t="array" aca="1" ref="AB92" ca="1" xml:space="preserve"> IF($J92, SUM(Coefficients4 * $L92^Integers4), "NaN")</f>
        <v>506.4901167564467</v>
      </c>
      <c r="AC92">
        <f t="array" aca="1" ref="AC92" ca="1" xml:space="preserve"> IF($J92, SUM(Coefficients5 * $L92^Integers5), "NaN")</f>
        <v>506.48607422208522</v>
      </c>
      <c r="AD92">
        <f t="array" aca="1" ref="AD92" ca="1" xml:space="preserve"> IF($J92, SUM(Coefficients6 * $L92^Integers6), "NaN")</f>
        <v>506.48582616719307</v>
      </c>
      <c r="AE92">
        <f t="array" aca="1" ref="AE92" ca="1" xml:space="preserve"> IF($J92, SUM(Coefficients7 * $L92^Integers7), "NaN")</f>
        <v>506.48579365508618</v>
      </c>
      <c r="AF92">
        <f t="array" aca="1" ref="AF92" ca="1" xml:space="preserve"> IF($J92, SUM(Coefficients8 * $L92^Integers8), "NaN")</f>
        <v>506.48578991552654</v>
      </c>
      <c r="AG92">
        <f t="array" aca="1" ref="AG92" ca="1" xml:space="preserve"> IF($J92, SUM(Coefficients9 * $L92^Integers9), "NaN")</f>
        <v>506.48579018297909</v>
      </c>
    </row>
    <row r="93" spans="2:33" x14ac:dyDescent="0.2">
      <c r="B93" s="2">
        <v>83.1</v>
      </c>
      <c r="C93" s="2">
        <v>505.82</v>
      </c>
      <c r="D93" s="2">
        <v>505.82</v>
      </c>
      <c r="F93">
        <f t="shared" si="16"/>
        <v>505.82</v>
      </c>
      <c r="H93">
        <f t="shared" si="17"/>
        <v>0</v>
      </c>
      <c r="J93" t="b">
        <f t="shared" si="18"/>
        <v>1</v>
      </c>
      <c r="L93">
        <f t="shared" si="19"/>
        <v>83.1</v>
      </c>
      <c r="M93">
        <f t="shared" si="20"/>
        <v>6905.6099999999988</v>
      </c>
      <c r="N93">
        <f t="shared" si="21"/>
        <v>573856.19099999988</v>
      </c>
      <c r="O93">
        <f t="shared" si="22"/>
        <v>47687449.472099982</v>
      </c>
      <c r="P93">
        <f t="shared" si="23"/>
        <v>3962827051.1315084</v>
      </c>
      <c r="Q93">
        <f t="shared" si="24"/>
        <v>329310927949.02832</v>
      </c>
      <c r="R93">
        <f t="shared" si="25"/>
        <v>27365738112564.25</v>
      </c>
      <c r="S93">
        <f t="shared" si="26"/>
        <v>2274092837154089</v>
      </c>
      <c r="T93">
        <f t="shared" si="27"/>
        <v>1.8897711476750477E+17</v>
      </c>
      <c r="Z93" s="4">
        <f t="shared" ca="1" si="28"/>
        <v>499.59087428350222</v>
      </c>
      <c r="AA93">
        <f t="array" aca="1" ref="AA93" ca="1" xml:space="preserve"> IF($J93, SUM(Coefficients3 * $L93^Integers3), "NaN")</f>
        <v>505.83626039507004</v>
      </c>
      <c r="AB93">
        <f t="array" aca="1" ref="AB93" ca="1" xml:space="preserve"> IF($J93, SUM(Coefficients4 * $L93^Integers4), "NaN")</f>
        <v>505.82456415927464</v>
      </c>
      <c r="AC93">
        <f t="array" aca="1" ref="AC93" ca="1" xml:space="preserve"> IF($J93, SUM(Coefficients5 * $L93^Integers5), "NaN")</f>
        <v>505.82045887813797</v>
      </c>
      <c r="AD93">
        <f t="array" aca="1" ref="AD93" ca="1" xml:space="preserve"> IF($J93, SUM(Coefficients6 * $L93^Integers6), "NaN")</f>
        <v>505.82021072980712</v>
      </c>
      <c r="AE93">
        <f t="array" aca="1" ref="AE93" ca="1" xml:space="preserve"> IF($J93, SUM(Coefficients7 * $L93^Integers7), "NaN")</f>
        <v>505.8201787571013</v>
      </c>
      <c r="AF93">
        <f t="array" aca="1" ref="AF93" ca="1" xml:space="preserve"> IF($J93, SUM(Coefficients8 * $L93^Integers8), "NaN")</f>
        <v>505.820175216449</v>
      </c>
      <c r="AG93">
        <f t="array" aca="1" ref="AG93" ca="1" xml:space="preserve"> IF($J93, SUM(Coefficients9 * $L93^Integers9), "NaN")</f>
        <v>505.82017524885919</v>
      </c>
    </row>
    <row r="94" spans="2:33" x14ac:dyDescent="0.2">
      <c r="B94" s="2">
        <v>83</v>
      </c>
      <c r="C94" s="2">
        <v>505.15499999999997</v>
      </c>
      <c r="D94" s="2">
        <v>505.15499999999997</v>
      </c>
      <c r="F94">
        <f t="shared" si="16"/>
        <v>505.15499999999997</v>
      </c>
      <c r="H94">
        <f t="shared" si="17"/>
        <v>0</v>
      </c>
      <c r="J94" t="b">
        <f t="shared" si="18"/>
        <v>1</v>
      </c>
      <c r="L94">
        <f t="shared" si="19"/>
        <v>83</v>
      </c>
      <c r="M94">
        <f t="shared" si="20"/>
        <v>6889</v>
      </c>
      <c r="N94">
        <f t="shared" si="21"/>
        <v>571787</v>
      </c>
      <c r="O94">
        <f t="shared" si="22"/>
        <v>47458321</v>
      </c>
      <c r="P94">
        <f t="shared" si="23"/>
        <v>3939040643</v>
      </c>
      <c r="Q94">
        <f t="shared" si="24"/>
        <v>326940373369</v>
      </c>
      <c r="R94">
        <f t="shared" si="25"/>
        <v>27136050989627</v>
      </c>
      <c r="S94">
        <f t="shared" si="26"/>
        <v>2252292232139041</v>
      </c>
      <c r="T94">
        <f t="shared" si="27"/>
        <v>1.8694025526754042E+17</v>
      </c>
      <c r="Z94" s="4">
        <f t="shared" ca="1" si="28"/>
        <v>498.98968189567614</v>
      </c>
      <c r="AA94">
        <f t="array" aca="1" ref="AA94" ca="1" xml:space="preserve"> IF($J94, SUM(Coefficients3 * $L94^Integers3), "NaN")</f>
        <v>505.17161272572923</v>
      </c>
      <c r="AB94">
        <f t="array" aca="1" ref="AB94" ca="1" xml:space="preserve"> IF($J94, SUM(Coefficients4 * $L94^Integers4), "NaN")</f>
        <v>505.15922926115434</v>
      </c>
      <c r="AC94">
        <f t="array" aca="1" ref="AC94" ca="1" xml:space="preserve"> IF($J94, SUM(Coefficients5 * $L94^Integers5), "NaN")</f>
        <v>505.15506368510648</v>
      </c>
      <c r="AD94">
        <f t="array" aca="1" ref="AD94" ca="1" xml:space="preserve"> IF($J94, SUM(Coefficients6 * $L94^Integers6), "NaN")</f>
        <v>505.15481559580525</v>
      </c>
      <c r="AE94">
        <f t="array" aca="1" ref="AE94" ca="1" xml:space="preserve"> IF($J94, SUM(Coefficients7 * $L94^Integers7), "NaN")</f>
        <v>505.15478418262074</v>
      </c>
      <c r="AF94">
        <f t="array" aca="1" ref="AF94" ca="1" xml:space="preserve"> IF($J94, SUM(Coefficients8 * $L94^Integers8), "NaN")</f>
        <v>505.15478084227652</v>
      </c>
      <c r="AG94">
        <f t="array" aca="1" ref="AG94" ca="1" xml:space="preserve"> IF($J94, SUM(Coefficients9 * $L94^Integers9), "NaN")</f>
        <v>505.1547806425973</v>
      </c>
    </row>
    <row r="95" spans="2:33" x14ac:dyDescent="0.2">
      <c r="B95" s="2">
        <v>82.9</v>
      </c>
      <c r="C95" s="2">
        <v>504.49</v>
      </c>
      <c r="D95" s="2">
        <v>504.49</v>
      </c>
      <c r="F95">
        <f t="shared" si="16"/>
        <v>504.49</v>
      </c>
      <c r="H95">
        <f t="shared" si="17"/>
        <v>0</v>
      </c>
      <c r="J95" t="b">
        <f t="shared" si="18"/>
        <v>1</v>
      </c>
      <c r="L95">
        <f t="shared" si="19"/>
        <v>82.9</v>
      </c>
      <c r="M95">
        <f t="shared" si="20"/>
        <v>6872.4100000000008</v>
      </c>
      <c r="N95">
        <f t="shared" si="21"/>
        <v>569722.78900000011</v>
      </c>
      <c r="O95">
        <f t="shared" si="22"/>
        <v>47230019.208100013</v>
      </c>
      <c r="P95">
        <f t="shared" si="23"/>
        <v>3915368592.3514915</v>
      </c>
      <c r="Q95">
        <f t="shared" si="24"/>
        <v>324584056305.93866</v>
      </c>
      <c r="R95">
        <f t="shared" si="25"/>
        <v>26908018267762.316</v>
      </c>
      <c r="S95">
        <f t="shared" si="26"/>
        <v>2230674714397496.2</v>
      </c>
      <c r="T95">
        <f t="shared" si="27"/>
        <v>1.8492293382355245E+17</v>
      </c>
      <c r="Z95" s="4">
        <f t="shared" ca="1" si="28"/>
        <v>498.38848950785007</v>
      </c>
      <c r="AA95">
        <f t="array" aca="1" ref="AA95" ca="1" xml:space="preserve"> IF($J95, SUM(Coefficients3 * $L95^Integers3), "NaN")</f>
        <v>504.50717161007651</v>
      </c>
      <c r="AB95">
        <f t="array" aca="1" ref="AB95" ca="1" xml:space="preserve"> IF($J95, SUM(Coefficients4 * $L95^Integers4), "NaN")</f>
        <v>504.49411173412466</v>
      </c>
      <c r="AC95">
        <f t="array" aca="1" ref="AC95" ca="1" xml:space="preserve"> IF($J95, SUM(Coefficients5 * $L95^Integers5), "NaN")</f>
        <v>504.48988828466645</v>
      </c>
      <c r="AD95">
        <f t="array" aca="1" ref="AD95" ca="1" xml:space="preserve"> IF($J95, SUM(Coefficients6 * $L95^Integers6), "NaN")</f>
        <v>504.48964040340366</v>
      </c>
      <c r="AE95">
        <f t="array" aca="1" ref="AE95" ca="1" xml:space="preserve"> IF($J95, SUM(Coefficients7 * $L95^Integers7), "NaN")</f>
        <v>504.48960956895553</v>
      </c>
      <c r="AF95">
        <f t="array" aca="1" ref="AF95" ca="1" xml:space="preserve"> IF($J95, SUM(Coefficients8 * $L95^Integers8), "NaN")</f>
        <v>504.48960643007752</v>
      </c>
      <c r="AG95">
        <f t="array" aca="1" ref="AG95" ca="1" xml:space="preserve"> IF($J95, SUM(Coefficients9 * $L95^Integers9), "NaN")</f>
        <v>504.48960600150247</v>
      </c>
    </row>
    <row r="96" spans="2:33" x14ac:dyDescent="0.2">
      <c r="B96" s="2">
        <v>82.8</v>
      </c>
      <c r="C96" s="2">
        <v>503.82499999999999</v>
      </c>
      <c r="D96" s="2">
        <v>503.82499999999999</v>
      </c>
      <c r="F96">
        <f t="shared" si="16"/>
        <v>503.82499999999999</v>
      </c>
      <c r="H96">
        <f t="shared" si="17"/>
        <v>0</v>
      </c>
      <c r="J96" t="b">
        <f t="shared" si="18"/>
        <v>1</v>
      </c>
      <c r="L96">
        <f t="shared" si="19"/>
        <v>82.8</v>
      </c>
      <c r="M96">
        <f t="shared" si="20"/>
        <v>6855.8399999999992</v>
      </c>
      <c r="N96">
        <f t="shared" si="21"/>
        <v>567663.55199999991</v>
      </c>
      <c r="O96">
        <f t="shared" si="22"/>
        <v>47002542.105599992</v>
      </c>
      <c r="P96">
        <f t="shared" si="23"/>
        <v>3891810486.3436794</v>
      </c>
      <c r="Q96">
        <f t="shared" si="24"/>
        <v>322241908269.25659</v>
      </c>
      <c r="R96">
        <f t="shared" si="25"/>
        <v>26681630004694.445</v>
      </c>
      <c r="S96">
        <f t="shared" si="26"/>
        <v>2209238964388700.2</v>
      </c>
      <c r="T96">
        <f t="shared" si="27"/>
        <v>1.8292498625138438E+17</v>
      </c>
      <c r="Z96" s="4">
        <f t="shared" ca="1" si="28"/>
        <v>497.78729712002388</v>
      </c>
      <c r="AA96">
        <f t="array" aca="1" ref="AA96" ca="1" xml:space="preserve"> IF($J96, SUM(Coefficients3 * $L96^Integers3), "NaN")</f>
        <v>503.84293678842874</v>
      </c>
      <c r="AB96">
        <f t="array" aca="1" ref="AB96" ca="1" xml:space="preserve"> IF($J96, SUM(Coefficients4 * $L96^Integers4), "NaN")</f>
        <v>503.82921125039377</v>
      </c>
      <c r="AC96">
        <f t="array" aca="1" ref="AC96" ca="1" xml:space="preserve"> IF($J96, SUM(Coefficients5 * $L96^Integers5), "NaN")</f>
        <v>503.82493231884735</v>
      </c>
      <c r="AD96">
        <f t="array" aca="1" ref="AD96" ca="1" xml:space="preserve"> IF($J96, SUM(Coefficients6 * $L96^Integers6), "NaN")</f>
        <v>503.82468479121104</v>
      </c>
      <c r="AE96">
        <f t="array" aca="1" ref="AE96" ca="1" xml:space="preserve"> IF($J96, SUM(Coefficients7 * $L96^Integers7), "NaN")</f>
        <v>503.82465455382561</v>
      </c>
      <c r="AF96">
        <f t="array" aca="1" ref="AF96" ca="1" xml:space="preserve"> IF($J96, SUM(Coefficients8 * $L96^Integers8), "NaN")</f>
        <v>503.82465161733649</v>
      </c>
      <c r="AG96">
        <f t="array" aca="1" ref="AG96" ca="1" xml:space="preserve"> IF($J96, SUM(Coefficients9 * $L96^Integers9), "NaN")</f>
        <v>503.8246509632869</v>
      </c>
    </row>
    <row r="97" spans="2:33" x14ac:dyDescent="0.2">
      <c r="B97" s="2">
        <v>82.7</v>
      </c>
      <c r="C97" s="2">
        <v>503.16</v>
      </c>
      <c r="D97" s="2">
        <v>503.16</v>
      </c>
      <c r="F97">
        <f t="shared" si="16"/>
        <v>503.16</v>
      </c>
      <c r="H97">
        <f t="shared" si="17"/>
        <v>0</v>
      </c>
      <c r="J97" t="b">
        <f t="shared" si="18"/>
        <v>1</v>
      </c>
      <c r="L97">
        <f t="shared" si="19"/>
        <v>82.7</v>
      </c>
      <c r="M97">
        <f t="shared" si="20"/>
        <v>6839.2900000000009</v>
      </c>
      <c r="N97">
        <f t="shared" si="21"/>
        <v>565609.28300000005</v>
      </c>
      <c r="O97">
        <f t="shared" si="22"/>
        <v>46775887.704100013</v>
      </c>
      <c r="P97">
        <f t="shared" si="23"/>
        <v>3868365913.1290712</v>
      </c>
      <c r="Q97">
        <f t="shared" si="24"/>
        <v>319913861015.77423</v>
      </c>
      <c r="R97">
        <f t="shared" si="25"/>
        <v>26456876306004.527</v>
      </c>
      <c r="S97">
        <f t="shared" si="26"/>
        <v>2187983670506574.8</v>
      </c>
      <c r="T97">
        <f t="shared" si="27"/>
        <v>1.8094624955089373E+17</v>
      </c>
      <c r="Z97" s="4">
        <f t="shared" ca="1" si="28"/>
        <v>497.1861047321978</v>
      </c>
      <c r="AA97">
        <f t="array" aca="1" ref="AA97" ca="1" xml:space="preserve"> IF($J97, SUM(Coefficients3 * $L97^Integers3), "NaN")</f>
        <v>503.17890800110331</v>
      </c>
      <c r="AB97">
        <f t="array" aca="1" ref="AB97" ca="1" xml:space="preserve"> IF($J97, SUM(Coefficients4 * $L97^Integers4), "NaN")</f>
        <v>503.16452748233957</v>
      </c>
      <c r="AC97">
        <f t="array" aca="1" ref="AC97" ca="1" xml:space="preserve"> IF($J97, SUM(Coefficients5 * $L97^Integers5), "NaN")</f>
        <v>503.16019543003205</v>
      </c>
      <c r="AD97">
        <f t="array" aca="1" ref="AD97" ca="1" xml:space="preserve"> IF($J97, SUM(Coefficients6 * $L97^Integers6), "NaN")</f>
        <v>503.1599483982273</v>
      </c>
      <c r="AE97">
        <f t="array" aca="1" ref="AE97" ca="1" xml:space="preserve"> IF($J97, SUM(Coefficients7 * $L97^Integers7), "NaN")</f>
        <v>503.15991877535873</v>
      </c>
      <c r="AF97">
        <f t="array" aca="1" ref="AF97" ca="1" xml:space="preserve"> IF($J97, SUM(Coefficients8 * $L97^Integers8), "NaN")</f>
        <v>503.1599160419529</v>
      </c>
      <c r="AG97">
        <f t="array" aca="1" ref="AG97" ca="1" xml:space="preserve"> IF($J97, SUM(Coefficients9 * $L97^Integers9), "NaN")</f>
        <v>503.15991516606601</v>
      </c>
    </row>
    <row r="98" spans="2:33" x14ac:dyDescent="0.2">
      <c r="B98" s="2">
        <v>82.6</v>
      </c>
      <c r="C98" s="2">
        <v>502.495</v>
      </c>
      <c r="D98" s="2">
        <v>502.495</v>
      </c>
      <c r="F98">
        <f t="shared" si="16"/>
        <v>502.49599999999998</v>
      </c>
      <c r="H98">
        <f t="shared" si="17"/>
        <v>0</v>
      </c>
      <c r="J98" t="b">
        <f t="shared" si="18"/>
        <v>1</v>
      </c>
      <c r="L98">
        <f t="shared" si="19"/>
        <v>82.6</v>
      </c>
      <c r="M98">
        <f t="shared" si="20"/>
        <v>6822.7599999999993</v>
      </c>
      <c r="N98">
        <f t="shared" si="21"/>
        <v>563559.97599999991</v>
      </c>
      <c r="O98">
        <f t="shared" si="22"/>
        <v>46550054.017599992</v>
      </c>
      <c r="P98">
        <f t="shared" si="23"/>
        <v>3845034461.8537593</v>
      </c>
      <c r="Q98">
        <f t="shared" si="24"/>
        <v>317599846549.12048</v>
      </c>
      <c r="R98">
        <f t="shared" si="25"/>
        <v>26233747324957.352</v>
      </c>
      <c r="S98">
        <f t="shared" si="26"/>
        <v>2166907529041477.2</v>
      </c>
      <c r="T98">
        <f t="shared" si="27"/>
        <v>1.7898656189882602E+17</v>
      </c>
      <c r="Z98" s="4">
        <f t="shared" ca="1" si="28"/>
        <v>496.58491234437167</v>
      </c>
      <c r="AA98">
        <f t="array" aca="1" ref="AA98" ca="1" xml:space="preserve"> IF($J98, SUM(Coefficients3 * $L98^Integers3), "NaN")</f>
        <v>502.5150849884169</v>
      </c>
      <c r="AB98">
        <f t="array" aca="1" ref="AB98" ca="1" xml:space="preserve"> IF($J98, SUM(Coefficients4 * $L98^Integers4), "NaN")</f>
        <v>502.50006010250922</v>
      </c>
      <c r="AC98">
        <f t="array" aca="1" ref="AC98" ca="1" xml:space="preserve"> IF($J98, SUM(Coefficients5 * $L98^Integers5), "NaN")</f>
        <v>502.49567726095609</v>
      </c>
      <c r="AD98">
        <f t="array" aca="1" ref="AD98" ca="1" xml:space="preserve"> IF($J98, SUM(Coefficients6 * $L98^Integers6), "NaN")</f>
        <v>502.49543086384278</v>
      </c>
      <c r="AE98">
        <f t="array" aca="1" ref="AE98" ca="1" xml:space="preserve"> IF($J98, SUM(Coefficients7 * $L98^Integers7), "NaN")</f>
        <v>502.49540187208936</v>
      </c>
      <c r="AF98">
        <f t="array" aca="1" ref="AF98" ca="1" xml:space="preserve"> IF($J98, SUM(Coefficients8 * $L98^Integers8), "NaN")</f>
        <v>502.49539934223952</v>
      </c>
      <c r="AG98">
        <f t="array" aca="1" ref="AG98" ca="1" xml:space="preserve"> IF($J98, SUM(Coefficients9 * $L98^Integers9), "NaN")</f>
        <v>502.49539824835688</v>
      </c>
    </row>
    <row r="99" spans="2:33" x14ac:dyDescent="0.2">
      <c r="B99" s="2">
        <v>82.5</v>
      </c>
      <c r="C99" s="2">
        <v>501.83100000000002</v>
      </c>
      <c r="D99" s="2">
        <v>501.83100000000002</v>
      </c>
      <c r="F99">
        <f t="shared" si="16"/>
        <v>501.83100000000002</v>
      </c>
      <c r="H99">
        <f t="shared" si="17"/>
        <v>0</v>
      </c>
      <c r="J99" t="b">
        <f t="shared" si="18"/>
        <v>1</v>
      </c>
      <c r="L99">
        <f t="shared" si="19"/>
        <v>82.5</v>
      </c>
      <c r="M99">
        <f t="shared" si="20"/>
        <v>6806.25</v>
      </c>
      <c r="N99">
        <f t="shared" si="21"/>
        <v>561515.625</v>
      </c>
      <c r="O99">
        <f t="shared" si="22"/>
        <v>46325039.0625</v>
      </c>
      <c r="P99">
        <f t="shared" si="23"/>
        <v>3821815722.65625</v>
      </c>
      <c r="Q99">
        <f t="shared" si="24"/>
        <v>315299797119.14062</v>
      </c>
      <c r="R99">
        <f t="shared" si="25"/>
        <v>26012233262329.102</v>
      </c>
      <c r="S99">
        <f t="shared" si="26"/>
        <v>2146009244142151</v>
      </c>
      <c r="T99">
        <f t="shared" si="27"/>
        <v>1.7704576264172746E+17</v>
      </c>
      <c r="Z99" s="4">
        <f t="shared" ca="1" si="28"/>
        <v>495.98371995654554</v>
      </c>
      <c r="AA99">
        <f t="array" aca="1" ref="AA99" ca="1" xml:space="preserve"> IF($J99, SUM(Coefficients3 * $L99^Integers3), "NaN")</f>
        <v>501.8514674906869</v>
      </c>
      <c r="AB99">
        <f t="array" aca="1" ref="AB99" ca="1" xml:space="preserve"> IF($J99, SUM(Coefficients4 * $L99^Integers4), "NaN")</f>
        <v>501.8358087836196</v>
      </c>
      <c r="AC99">
        <f t="array" aca="1" ref="AC99" ca="1" xml:space="preserve"> IF($J99, SUM(Coefficients5 * $L99^Integers5), "NaN")</f>
        <v>501.83137745470731</v>
      </c>
      <c r="AD99">
        <f t="array" aca="1" ref="AD99" ca="1" xml:space="preserve"> IF($J99, SUM(Coefficients6 * $L99^Integers6), "NaN")</f>
        <v>501.83113182783831</v>
      </c>
      <c r="AE99">
        <f t="array" aca="1" ref="AE99" ca="1" xml:space="preserve"> IF($J99, SUM(Coefficients7 * $L99^Integers7), "NaN")</f>
        <v>501.83110348295804</v>
      </c>
      <c r="AF99">
        <f t="array" aca="1" ref="AF99" ca="1" xml:space="preserve"> IF($J99, SUM(Coefficients8 * $L99^Integers8), "NaN")</f>
        <v>501.83110115692273</v>
      </c>
      <c r="AG99">
        <f t="array" aca="1" ref="AG99" ca="1" xml:space="preserve"> IF($J99, SUM(Coefficients9 * $L99^Integers9), "NaN")</f>
        <v>501.83109984907793</v>
      </c>
    </row>
    <row r="100" spans="2:33" x14ac:dyDescent="0.2">
      <c r="B100" s="2">
        <v>82.4</v>
      </c>
      <c r="C100" s="2">
        <v>501.16699999999997</v>
      </c>
      <c r="D100" s="2">
        <v>501.16699999999997</v>
      </c>
      <c r="F100">
        <f t="shared" si="16"/>
        <v>501.16699999999997</v>
      </c>
      <c r="H100">
        <f t="shared" si="17"/>
        <v>0</v>
      </c>
      <c r="J100" t="b">
        <f t="shared" si="18"/>
        <v>1</v>
      </c>
      <c r="L100">
        <f t="shared" si="19"/>
        <v>82.4</v>
      </c>
      <c r="M100">
        <f t="shared" si="20"/>
        <v>6789.7600000000011</v>
      </c>
      <c r="N100">
        <f t="shared" si="21"/>
        <v>559476.22400000016</v>
      </c>
      <c r="O100">
        <f t="shared" si="22"/>
        <v>46100840.857600018</v>
      </c>
      <c r="P100">
        <f t="shared" si="23"/>
        <v>3798709286.6662416</v>
      </c>
      <c r="Q100">
        <f t="shared" si="24"/>
        <v>313013645221.29834</v>
      </c>
      <c r="R100">
        <f t="shared" si="25"/>
        <v>25792324366234.988</v>
      </c>
      <c r="S100">
        <f t="shared" si="26"/>
        <v>2125287527777763.2</v>
      </c>
      <c r="T100">
        <f t="shared" si="27"/>
        <v>1.7512369228888771E+17</v>
      </c>
      <c r="Z100" s="4">
        <f t="shared" ca="1" si="28"/>
        <v>495.38252756871947</v>
      </c>
      <c r="AA100">
        <f t="array" aca="1" ref="AA100" ca="1" xml:space="preserve"> IF($J100, SUM(Coefficients3 * $L100^Integers3), "NaN")</f>
        <v>501.18805524823034</v>
      </c>
      <c r="AB100">
        <f t="array" aca="1" ref="AB100" ca="1" xml:space="preserve"> IF($J100, SUM(Coefficients4 * $L100^Integers4), "NaN")</f>
        <v>501.17177319855676</v>
      </c>
      <c r="AC100">
        <f t="array" aca="1" ref="AC100" ca="1" xml:space="preserve"> IF($J100, SUM(Coefficients5 * $L100^Integers5), "NaN")</f>
        <v>501.16729565472548</v>
      </c>
      <c r="AD100">
        <f t="array" aca="1" ref="AD100" ca="1" xml:space="preserve"> IF($J100, SUM(Coefficients6 * $L100^Integers6), "NaN")</f>
        <v>501.16705093038348</v>
      </c>
      <c r="AE100">
        <f t="array" aca="1" ref="AE100" ca="1" xml:space="preserve"> IF($J100, SUM(Coefficients7 * $L100^Integers7), "NaN")</f>
        <v>501.16702324731068</v>
      </c>
      <c r="AF100">
        <f t="array" aca="1" ref="AF100" ca="1" xml:space="preserve"> IF($J100, SUM(Coefficients8 * $L100^Integers8), "NaN")</f>
        <v>501.16702112514031</v>
      </c>
      <c r="AG100">
        <f t="array" aca="1" ref="AG100" ca="1" xml:space="preserve"> IF($J100, SUM(Coefficients9 * $L100^Integers9), "NaN")</f>
        <v>501.16701960754858</v>
      </c>
    </row>
    <row r="101" spans="2:33" x14ac:dyDescent="0.2">
      <c r="B101" s="2">
        <v>82.3</v>
      </c>
      <c r="C101" s="2">
        <v>500.50299999999999</v>
      </c>
      <c r="D101" s="2">
        <v>500.50299999999999</v>
      </c>
      <c r="F101">
        <f t="shared" si="16"/>
        <v>500.50299999999999</v>
      </c>
      <c r="H101">
        <f t="shared" si="17"/>
        <v>0</v>
      </c>
      <c r="J101" t="b">
        <f t="shared" si="18"/>
        <v>1</v>
      </c>
      <c r="L101">
        <f t="shared" si="19"/>
        <v>82.3</v>
      </c>
      <c r="M101">
        <f t="shared" si="20"/>
        <v>6773.29</v>
      </c>
      <c r="N101">
        <f t="shared" si="21"/>
        <v>557441.76699999999</v>
      </c>
      <c r="O101">
        <f t="shared" si="22"/>
        <v>45877457.424099997</v>
      </c>
      <c r="P101">
        <f t="shared" si="23"/>
        <v>3775714746.0034294</v>
      </c>
      <c r="Q101">
        <f t="shared" si="24"/>
        <v>310741323596.08228</v>
      </c>
      <c r="R101">
        <f t="shared" si="25"/>
        <v>25574010931957.57</v>
      </c>
      <c r="S101">
        <f t="shared" si="26"/>
        <v>2104741099700108</v>
      </c>
      <c r="T101">
        <f t="shared" si="27"/>
        <v>1.7322019250531888E+17</v>
      </c>
      <c r="Z101" s="4">
        <f t="shared" ca="1" si="28"/>
        <v>494.78133518089334</v>
      </c>
      <c r="AA101">
        <f t="array" aca="1" ref="AA101" ca="1" xml:space="preserve"> IF($J101, SUM(Coefficients3 * $L101^Integers3), "NaN")</f>
        <v>500.52484800136409</v>
      </c>
      <c r="AB101">
        <f t="array" aca="1" ref="AB101" ca="1" xml:space="preserve"> IF($J101, SUM(Coefficients4 * $L101^Integers4), "NaN")</f>
        <v>500.50795302037619</v>
      </c>
      <c r="AC101">
        <f t="array" aca="1" ref="AC101" ca="1" xml:space="preserve"> IF($J101, SUM(Coefficients5 * $L101^Integers5), "NaN")</f>
        <v>500.50343150480154</v>
      </c>
      <c r="AD101">
        <f t="array" aca="1" ref="AD101" ca="1" xml:space="preserve"> IF($J101, SUM(Coefficients6 * $L101^Integers6), "NaN")</f>
        <v>500.50318781203669</v>
      </c>
      <c r="AE101">
        <f t="array" aca="1" ref="AE101" ca="1" xml:space="preserve"> IF($J101, SUM(Coefficients7 * $L101^Integers7), "NaN")</f>
        <v>500.50316080489711</v>
      </c>
      <c r="AF101">
        <f t="array" aca="1" ref="AF101" ca="1" xml:space="preserve"> IF($J101, SUM(Coefficients8 * $L101^Integers8), "NaN")</f>
        <v>500.50315888644093</v>
      </c>
      <c r="AG101">
        <f t="array" aca="1" ref="AG101" ca="1" xml:space="preserve"> IF($J101, SUM(Coefficients9 * $L101^Integers9), "NaN")</f>
        <v>500.50315716348769</v>
      </c>
    </row>
    <row r="102" spans="2:33" x14ac:dyDescent="0.2">
      <c r="B102" s="2">
        <v>82.2</v>
      </c>
      <c r="C102" s="2">
        <v>499.84</v>
      </c>
      <c r="D102" s="2">
        <v>499.839</v>
      </c>
      <c r="F102">
        <f t="shared" si="16"/>
        <v>499.84</v>
      </c>
      <c r="H102">
        <f t="shared" si="17"/>
        <v>2.0006422061256861E-6</v>
      </c>
      <c r="J102" t="b">
        <f t="shared" si="18"/>
        <v>1</v>
      </c>
      <c r="L102">
        <f t="shared" si="19"/>
        <v>82.2</v>
      </c>
      <c r="M102">
        <f t="shared" si="20"/>
        <v>6756.84</v>
      </c>
      <c r="N102">
        <f t="shared" si="21"/>
        <v>555412.24800000002</v>
      </c>
      <c r="O102">
        <f t="shared" si="22"/>
        <v>45654886.785599999</v>
      </c>
      <c r="P102">
        <f t="shared" si="23"/>
        <v>3752831693.77632</v>
      </c>
      <c r="Q102">
        <f t="shared" si="24"/>
        <v>308482765228.41351</v>
      </c>
      <c r="R102">
        <f t="shared" si="25"/>
        <v>25357283301775.59</v>
      </c>
      <c r="S102">
        <f t="shared" si="26"/>
        <v>2084368687405953.5</v>
      </c>
      <c r="T102">
        <f t="shared" si="27"/>
        <v>1.7133510610476938E+17</v>
      </c>
      <c r="Z102" s="4">
        <f t="shared" ca="1" si="28"/>
        <v>494.18014279306726</v>
      </c>
      <c r="AA102">
        <f t="array" aca="1" ref="AA102" ca="1" xml:space="preserve"> IF($J102, SUM(Coefficients3 * $L102^Integers3), "NaN")</f>
        <v>499.86184549040547</v>
      </c>
      <c r="AB102">
        <f t="array" aca="1" ref="AB102" ca="1" xml:space="preserve"> IF($J102, SUM(Coefficients4 * $L102^Integers4), "NaN")</f>
        <v>499.84434792230309</v>
      </c>
      <c r="AC102">
        <f t="array" aca="1" ref="AC102" ca="1" xml:space="preserve"> IF($J102, SUM(Coefficients5 * $L102^Integers5), "NaN")</f>
        <v>499.83978464907761</v>
      </c>
      <c r="AD102">
        <f t="array" aca="1" ref="AD102" ca="1" xml:space="preserve"> IF($J102, SUM(Coefficients6 * $L102^Integers6), "NaN")</f>
        <v>499.8395421137443</v>
      </c>
      <c r="AE102">
        <f t="array" aca="1" ref="AE102" ca="1" xml:space="preserve"> IF($J102, SUM(Coefficients7 * $L102^Integers7), "NaN")</f>
        <v>499.83951579587091</v>
      </c>
      <c r="AF102">
        <f t="array" aca="1" ref="AF102" ca="1" xml:space="preserve"> IF($J102, SUM(Coefficients8 * $L102^Integers8), "NaN")</f>
        <v>499.83951408078354</v>
      </c>
      <c r="AG102">
        <f t="array" aca="1" ref="AG102" ca="1" xml:space="preserve"> IF($J102, SUM(Coefficients9 * $L102^Integers9), "NaN")</f>
        <v>499.83951215701393</v>
      </c>
    </row>
    <row r="103" spans="2:33" x14ac:dyDescent="0.2">
      <c r="B103" s="2">
        <v>82.1</v>
      </c>
      <c r="C103" s="2">
        <v>499.17599999999999</v>
      </c>
      <c r="D103" s="2">
        <v>499.17599999999999</v>
      </c>
      <c r="F103">
        <f t="shared" si="16"/>
        <v>499.17599999999999</v>
      </c>
      <c r="H103">
        <f t="shared" si="17"/>
        <v>0</v>
      </c>
      <c r="J103" t="b">
        <f t="shared" si="18"/>
        <v>1</v>
      </c>
      <c r="L103">
        <f t="shared" si="19"/>
        <v>82.1</v>
      </c>
      <c r="M103">
        <f t="shared" si="20"/>
        <v>6740.4099999999989</v>
      </c>
      <c r="N103">
        <f t="shared" si="21"/>
        <v>553387.66099999985</v>
      </c>
      <c r="O103">
        <f t="shared" si="22"/>
        <v>45433126.968099989</v>
      </c>
      <c r="P103">
        <f t="shared" si="23"/>
        <v>3730059724.0810089</v>
      </c>
      <c r="Q103">
        <f t="shared" si="24"/>
        <v>306237903347.05078</v>
      </c>
      <c r="R103">
        <f t="shared" si="25"/>
        <v>25142131864792.867</v>
      </c>
      <c r="S103">
        <f t="shared" si="26"/>
        <v>2064169026099494.5</v>
      </c>
      <c r="T103">
        <f t="shared" si="27"/>
        <v>1.6946827704276848E+17</v>
      </c>
      <c r="Z103" s="4">
        <f t="shared" ca="1" si="28"/>
        <v>493.57895040524107</v>
      </c>
      <c r="AA103">
        <f t="array" aca="1" ref="AA103" ca="1" xml:space="preserve"> IF($J103, SUM(Coefficients3 * $L103^Integers3), "NaN")</f>
        <v>499.19904745567129</v>
      </c>
      <c r="AB103">
        <f t="array" aca="1" ref="AB103" ca="1" xml:space="preserve"> IF($J103, SUM(Coefficients4 * $L103^Integers4), "NaN")</f>
        <v>499.18095757773199</v>
      </c>
      <c r="AC103">
        <f t="array" aca="1" ref="AC103" ca="1" xml:space="preserve"> IF($J103, SUM(Coefficients5 * $L103^Integers5), "NaN")</f>
        <v>499.17635473204592</v>
      </c>
      <c r="AD103">
        <f t="array" aca="1" ref="AD103" ca="1" xml:space="preserve"> IF($J103, SUM(Coefficients6 * $L103^Integers6), "NaN")</f>
        <v>499.17611347683959</v>
      </c>
      <c r="AE103">
        <f t="array" aca="1" ref="AE103" ca="1" xml:space="preserve"> IF($J103, SUM(Coefficients7 * $L103^Integers7), "NaN")</f>
        <v>499.17608786078807</v>
      </c>
      <c r="AF103">
        <f t="array" aca="1" ref="AF103" ca="1" xml:space="preserve"> IF($J103, SUM(Coefficients8 * $L103^Integers8), "NaN")</f>
        <v>499.17608634853576</v>
      </c>
      <c r="AG103">
        <f t="array" aca="1" ref="AG103" ca="1" xml:space="preserve"> IF($J103, SUM(Coefficients9 * $L103^Integers9), "NaN")</f>
        <v>499.17608422864419</v>
      </c>
    </row>
    <row r="104" spans="2:33" x14ac:dyDescent="0.2">
      <c r="B104" s="2">
        <v>82</v>
      </c>
      <c r="C104" s="2">
        <v>498.51299999999998</v>
      </c>
      <c r="D104" s="2">
        <v>498.51299999999998</v>
      </c>
      <c r="F104">
        <f t="shared" si="16"/>
        <v>498.51299999999998</v>
      </c>
      <c r="H104">
        <f t="shared" si="17"/>
        <v>0</v>
      </c>
      <c r="J104" t="b">
        <f t="shared" si="18"/>
        <v>1</v>
      </c>
      <c r="L104">
        <f t="shared" si="19"/>
        <v>82</v>
      </c>
      <c r="M104">
        <f t="shared" si="20"/>
        <v>6724</v>
      </c>
      <c r="N104">
        <f t="shared" si="21"/>
        <v>551368</v>
      </c>
      <c r="O104">
        <f t="shared" si="22"/>
        <v>45212176</v>
      </c>
      <c r="P104">
        <f t="shared" si="23"/>
        <v>3707398432</v>
      </c>
      <c r="Q104">
        <f t="shared" si="24"/>
        <v>304006671424</v>
      </c>
      <c r="R104">
        <f t="shared" si="25"/>
        <v>24928547056768</v>
      </c>
      <c r="S104">
        <f t="shared" si="26"/>
        <v>2044140858654976</v>
      </c>
      <c r="T104">
        <f t="shared" si="27"/>
        <v>1.6761955040970803E+17</v>
      </c>
      <c r="Z104" s="4">
        <f t="shared" ca="1" si="28"/>
        <v>492.977758017415</v>
      </c>
      <c r="AA104">
        <f t="array" aca="1" ref="AA104" ca="1" xml:space="preserve"> IF($J104, SUM(Coefficients3 * $L104^Integers3), "NaN")</f>
        <v>498.53645363747887</v>
      </c>
      <c r="AB104">
        <f t="array" aca="1" ref="AB104" ca="1" xml:space="preserve"> IF($J104, SUM(Coefficients4 * $L104^Integers4), "NaN")</f>
        <v>498.51778166022689</v>
      </c>
      <c r="AC104">
        <f t="array" aca="1" ref="AC104" ca="1" xml:space="preserve"> IF($J104, SUM(Coefficients5 * $L104^Integers5), "NaN")</f>
        <v>498.51314139854901</v>
      </c>
      <c r="AD104">
        <f t="array" aca="1" ref="AD104" ca="1" xml:space="preserve"> IF($J104, SUM(Coefficients6 * $L104^Integers6), "NaN")</f>
        <v>498.51290154304274</v>
      </c>
      <c r="AE104">
        <f t="array" aca="1" ref="AE104" ca="1" xml:space="preserve"> IF($J104, SUM(Coefficients7 * $L104^Integers7), "NaN")</f>
        <v>498.51287664060652</v>
      </c>
      <c r="AF104">
        <f t="array" aca="1" ref="AF104" ca="1" xml:space="preserve"> IF($J104, SUM(Coefficients8 * $L104^Integers8), "NaN")</f>
        <v>498.51287533047361</v>
      </c>
      <c r="AG104">
        <f t="array" aca="1" ref="AG104" ca="1" xml:space="preserve"> IF($J104, SUM(Coefficients9 * $L104^Integers9), "NaN")</f>
        <v>498.51287301929358</v>
      </c>
    </row>
    <row r="105" spans="2:33" x14ac:dyDescent="0.2">
      <c r="B105" s="2">
        <v>81.900000000000006</v>
      </c>
      <c r="C105" s="2">
        <v>497.85</v>
      </c>
      <c r="D105" s="2">
        <v>497.85</v>
      </c>
      <c r="F105">
        <f t="shared" si="16"/>
        <v>497.85</v>
      </c>
      <c r="H105">
        <f t="shared" si="17"/>
        <v>0</v>
      </c>
      <c r="J105" t="b">
        <f t="shared" si="18"/>
        <v>1</v>
      </c>
      <c r="L105">
        <f t="shared" si="19"/>
        <v>81.900000000000006</v>
      </c>
      <c r="M105">
        <f t="shared" si="20"/>
        <v>6707.6100000000006</v>
      </c>
      <c r="N105">
        <f t="shared" si="21"/>
        <v>549353.25900000008</v>
      </c>
      <c r="O105">
        <f t="shared" si="22"/>
        <v>44992031.91210001</v>
      </c>
      <c r="P105">
        <f t="shared" si="23"/>
        <v>3684847413.6009912</v>
      </c>
      <c r="Q105">
        <f t="shared" si="24"/>
        <v>301789003173.92114</v>
      </c>
      <c r="R105">
        <f t="shared" si="25"/>
        <v>24716519359944.145</v>
      </c>
      <c r="S105">
        <f t="shared" si="26"/>
        <v>2024282935579425.8</v>
      </c>
      <c r="T105">
        <f t="shared" si="27"/>
        <v>1.6578877242395498E+17</v>
      </c>
      <c r="Z105" s="4">
        <f t="shared" ca="1" si="28"/>
        <v>492.37656562958892</v>
      </c>
      <c r="AA105">
        <f t="array" aca="1" ref="AA105" ca="1" xml:space="preserve"> IF($J105, SUM(Coefficients3 * $L105^Integers3), "NaN")</f>
        <v>497.87406377614514</v>
      </c>
      <c r="AB105">
        <f t="array" aca="1" ref="AB105" ca="1" xml:space="preserve"> IF($J105, SUM(Coefficients4 * $L105^Integers4), "NaN")</f>
        <v>497.85481984352117</v>
      </c>
      <c r="AC105">
        <f t="array" aca="1" ref="AC105" ca="1" xml:space="preserve"> IF($J105, SUM(Coefficients5 * $L105^Integers5), "NaN")</f>
        <v>497.85014429377867</v>
      </c>
      <c r="AD105">
        <f t="array" aca="1" ref="AD105" ca="1" xml:space="preserve"> IF($J105, SUM(Coefficients6 * $L105^Integers6), "NaN")</f>
        <v>497.84990595445942</v>
      </c>
      <c r="AE105">
        <f t="array" aca="1" ref="AE105" ca="1" xml:space="preserve"> IF($J105, SUM(Coefficients7 * $L105^Integers7), "NaN")</f>
        <v>497.84988177668481</v>
      </c>
      <c r="AF105">
        <f t="array" aca="1" ref="AF105" ca="1" xml:space="preserve"> IF($J105, SUM(Coefficients8 * $L105^Integers8), "NaN")</f>
        <v>497.84988066777976</v>
      </c>
      <c r="AG105">
        <f t="array" aca="1" ref="AG105" ca="1" xml:space="preserve"> IF($J105, SUM(Coefficients9 * $L105^Integers9), "NaN")</f>
        <v>497.849878170274</v>
      </c>
    </row>
    <row r="106" spans="2:33" x14ac:dyDescent="0.2">
      <c r="B106" s="2">
        <v>81.8</v>
      </c>
      <c r="C106" s="2">
        <v>497.18700000000001</v>
      </c>
      <c r="D106" s="2">
        <v>497.18700000000001</v>
      </c>
      <c r="F106">
        <f t="shared" si="16"/>
        <v>497.18700000000001</v>
      </c>
      <c r="H106">
        <f t="shared" si="17"/>
        <v>0</v>
      </c>
      <c r="J106" t="b">
        <f t="shared" si="18"/>
        <v>1</v>
      </c>
      <c r="L106">
        <f t="shared" si="19"/>
        <v>81.8</v>
      </c>
      <c r="M106">
        <f t="shared" si="20"/>
        <v>6691.24</v>
      </c>
      <c r="N106">
        <f t="shared" si="21"/>
        <v>547343.43199999991</v>
      </c>
      <c r="O106">
        <f t="shared" si="22"/>
        <v>44772692.737599999</v>
      </c>
      <c r="P106">
        <f t="shared" si="23"/>
        <v>3662406265.9356799</v>
      </c>
      <c r="Q106">
        <f t="shared" si="24"/>
        <v>299584832553.53864</v>
      </c>
      <c r="R106">
        <f t="shared" si="25"/>
        <v>24506039302879.453</v>
      </c>
      <c r="S106">
        <f t="shared" si="26"/>
        <v>2004594014975539.8</v>
      </c>
      <c r="T106">
        <f t="shared" si="27"/>
        <v>1.6397579042499914E+17</v>
      </c>
      <c r="Z106" s="4">
        <f t="shared" ca="1" si="28"/>
        <v>491.77537324176274</v>
      </c>
      <c r="AA106">
        <f t="array" aca="1" ref="AA106" ca="1" xml:space="preserve"> IF($J106, SUM(Coefficients3 * $L106^Integers3), "NaN")</f>
        <v>497.21187761198718</v>
      </c>
      <c r="AB106">
        <f t="array" aca="1" ref="AB106" ca="1" xml:space="preserve"> IF($J106, SUM(Coefficients4 * $L106^Integers4), "NaN")</f>
        <v>497.19207180151778</v>
      </c>
      <c r="AC106">
        <f t="array" aca="1" ref="AC106" ca="1" xml:space="preserve"> IF($J106, SUM(Coefficients5 * $L106^Integers5), "NaN")</f>
        <v>497.18736306327565</v>
      </c>
      <c r="AD106">
        <f t="array" aca="1" ref="AD106" ca="1" xml:space="preserve"> IF($J106, SUM(Coefficients6 * $L106^Integers6), "NaN")</f>
        <v>497.18712635358048</v>
      </c>
      <c r="AE106">
        <f t="array" aca="1" ref="AE106" ca="1" xml:space="preserve"> IF($J106, SUM(Coefficients7 * $L106^Integers7), "NaN")</f>
        <v>497.1871029107815</v>
      </c>
      <c r="AF106">
        <f t="array" aca="1" ref="AF106" ca="1" xml:space="preserve"> IF($J106, SUM(Coefficients8 * $L106^Integers8), "NaN")</f>
        <v>497.18710200204293</v>
      </c>
      <c r="AG106">
        <f t="array" aca="1" ref="AG106" ca="1" xml:space="preserve"> IF($J106, SUM(Coefficients9 * $L106^Integers9), "NaN")</f>
        <v>497.18709932329415</v>
      </c>
    </row>
    <row r="107" spans="2:33" x14ac:dyDescent="0.2">
      <c r="B107" s="2">
        <v>81.7</v>
      </c>
      <c r="C107" s="2">
        <v>496.52499999999998</v>
      </c>
      <c r="D107" s="2">
        <v>496.52499999999998</v>
      </c>
      <c r="F107">
        <f t="shared" si="16"/>
        <v>496.52499999999998</v>
      </c>
      <c r="H107">
        <f t="shared" si="17"/>
        <v>0</v>
      </c>
      <c r="J107" t="b">
        <f t="shared" si="18"/>
        <v>1</v>
      </c>
      <c r="L107">
        <f t="shared" si="19"/>
        <v>81.7</v>
      </c>
      <c r="M107">
        <f t="shared" si="20"/>
        <v>6674.89</v>
      </c>
      <c r="N107">
        <f t="shared" si="21"/>
        <v>545338.51300000004</v>
      </c>
      <c r="O107">
        <f t="shared" si="22"/>
        <v>44554156.512100004</v>
      </c>
      <c r="P107">
        <f t="shared" si="23"/>
        <v>3640074587.0385704</v>
      </c>
      <c r="Q107">
        <f t="shared" si="24"/>
        <v>297394093761.05121</v>
      </c>
      <c r="R107">
        <f t="shared" si="25"/>
        <v>24297097460277.883</v>
      </c>
      <c r="S107">
        <f t="shared" si="26"/>
        <v>1985072862504703.2</v>
      </c>
      <c r="T107">
        <f t="shared" si="27"/>
        <v>1.6218045286663427E+17</v>
      </c>
      <c r="Z107" s="4">
        <f t="shared" ca="1" si="28"/>
        <v>491.17418085393666</v>
      </c>
      <c r="AA107">
        <f t="array" aca="1" ref="AA107" ca="1" xml:space="preserve"> IF($J107, SUM(Coefficients3 * $L107^Integers3), "NaN")</f>
        <v>496.54989488532209</v>
      </c>
      <c r="AB107">
        <f t="array" aca="1" ref="AB107" ca="1" xml:space="preserve"> IF($J107, SUM(Coefficients4 * $L107^Integers4), "NaN")</f>
        <v>496.52953720828907</v>
      </c>
      <c r="AC107">
        <f t="array" aca="1" ref="AC107" ca="1" xml:space="preserve"> IF($J107, SUM(Coefficients5 * $L107^Integers5), "NaN")</f>
        <v>496.52479735292962</v>
      </c>
      <c r="AD107">
        <f t="array" aca="1" ref="AD107" ca="1" xml:space="preserve"> IF($J107, SUM(Coefficients6 * $L107^Integers6), "NaN")</f>
        <v>496.52456238328136</v>
      </c>
      <c r="AE107">
        <f t="array" aca="1" ref="AE107" ca="1" xml:space="preserve"> IF($J107, SUM(Coefficients7 * $L107^Integers7), "NaN")</f>
        <v>496.52453968505461</v>
      </c>
      <c r="AF107">
        <f t="array" aca="1" ref="AF107" ca="1" xml:space="preserve"> IF($J107, SUM(Coefficients8 * $L107^Integers8), "NaN")</f>
        <v>496.52453897525743</v>
      </c>
      <c r="AG107">
        <f t="array" aca="1" ref="AG107" ca="1" xml:space="preserve"> IF($J107, SUM(Coefficients9 * $L107^Integers9), "NaN")</f>
        <v>496.52453612045838</v>
      </c>
    </row>
    <row r="108" spans="2:33" x14ac:dyDescent="0.2">
      <c r="B108" s="2">
        <v>81.599999999999994</v>
      </c>
      <c r="C108" s="2">
        <v>495.86200000000002</v>
      </c>
      <c r="D108" s="2">
        <v>495.86200000000002</v>
      </c>
      <c r="F108">
        <f t="shared" si="16"/>
        <v>495.86200000000002</v>
      </c>
      <c r="H108">
        <f t="shared" si="17"/>
        <v>0</v>
      </c>
      <c r="J108" t="b">
        <f t="shared" si="18"/>
        <v>1</v>
      </c>
      <c r="L108">
        <f t="shared" si="19"/>
        <v>81.599999999999994</v>
      </c>
      <c r="M108">
        <f t="shared" si="20"/>
        <v>6658.5599999999995</v>
      </c>
      <c r="N108">
        <f t="shared" si="21"/>
        <v>543338.49599999993</v>
      </c>
      <c r="O108">
        <f t="shared" si="22"/>
        <v>44336421.27359999</v>
      </c>
      <c r="P108">
        <f t="shared" si="23"/>
        <v>3617851975.9257588</v>
      </c>
      <c r="Q108">
        <f t="shared" si="24"/>
        <v>295216721235.54193</v>
      </c>
      <c r="R108">
        <f t="shared" si="25"/>
        <v>24089684452820.219</v>
      </c>
      <c r="S108">
        <f t="shared" si="26"/>
        <v>1965718251350129.8</v>
      </c>
      <c r="T108">
        <f t="shared" si="27"/>
        <v>1.6040260931017059E+17</v>
      </c>
      <c r="Z108" s="4">
        <f t="shared" ca="1" si="28"/>
        <v>490.57298846611047</v>
      </c>
      <c r="AA108">
        <f t="array" aca="1" ref="AA108" ca="1" xml:space="preserve"> IF($J108, SUM(Coefficients3 * $L108^Integers3), "NaN")</f>
        <v>495.8881153364668</v>
      </c>
      <c r="AB108">
        <f t="array" aca="1" ref="AB108" ca="1" xml:space="preserve"> IF($J108, SUM(Coefficients4 * $L108^Integers4), "NaN")</f>
        <v>495.86721573807677</v>
      </c>
      <c r="AC108">
        <f t="array" aca="1" ref="AC108" ca="1" xml:space="preserve"> IF($J108, SUM(Coefficients5 * $L108^Integers5), "NaN")</f>
        <v>495.86244680897778</v>
      </c>
      <c r="AD108">
        <f t="array" aca="1" ref="AD108" ca="1" xml:space="preserve"> IF($J108, SUM(Coefficients6 * $L108^Integers6), "NaN")</f>
        <v>495.86221368682095</v>
      </c>
      <c r="AE108">
        <f t="array" aca="1" ref="AE108" ca="1" xml:space="preserve"> IF($J108, SUM(Coefficients7 * $L108^Integers7), "NaN")</f>
        <v>495.86219174206008</v>
      </c>
      <c r="AF108">
        <f t="array" aca="1" ref="AF108" ca="1" xml:space="preserve"> IF($J108, SUM(Coefficients8 * $L108^Integers8), "NaN")</f>
        <v>495.86219122982135</v>
      </c>
      <c r="AG108">
        <f t="array" aca="1" ref="AG108" ca="1" xml:space="preserve"> IF($J108, SUM(Coefficients9 * $L108^Integers9), "NaN")</f>
        <v>495.86218820426626</v>
      </c>
    </row>
    <row r="109" spans="2:33" x14ac:dyDescent="0.2">
      <c r="B109" s="2">
        <v>81.5</v>
      </c>
      <c r="C109" s="2">
        <v>495.2</v>
      </c>
      <c r="D109" s="2">
        <v>495.2</v>
      </c>
      <c r="F109">
        <f t="shared" si="16"/>
        <v>495.2</v>
      </c>
      <c r="H109">
        <f t="shared" si="17"/>
        <v>0</v>
      </c>
      <c r="J109" t="b">
        <f t="shared" si="18"/>
        <v>1</v>
      </c>
      <c r="L109">
        <f t="shared" si="19"/>
        <v>81.5</v>
      </c>
      <c r="M109">
        <f t="shared" si="20"/>
        <v>6642.25</v>
      </c>
      <c r="N109">
        <f t="shared" si="21"/>
        <v>541343.375</v>
      </c>
      <c r="O109">
        <f t="shared" si="22"/>
        <v>44119485.0625</v>
      </c>
      <c r="P109">
        <f t="shared" si="23"/>
        <v>3595738032.59375</v>
      </c>
      <c r="Q109">
        <f t="shared" si="24"/>
        <v>293052649656.39062</v>
      </c>
      <c r="R109">
        <f t="shared" si="25"/>
        <v>23883790946995.836</v>
      </c>
      <c r="S109">
        <f t="shared" si="26"/>
        <v>1946528962180160.8</v>
      </c>
      <c r="T109">
        <f t="shared" si="27"/>
        <v>1.586421104176831E+17</v>
      </c>
      <c r="Z109" s="4">
        <f t="shared" ca="1" si="28"/>
        <v>489.9717960782844</v>
      </c>
      <c r="AA109">
        <f t="array" aca="1" ref="AA109" ca="1" xml:space="preserve"> IF($J109, SUM(Coefficients3 * $L109^Integers3), "NaN")</f>
        <v>495.22653870573868</v>
      </c>
      <c r="AB109">
        <f t="array" aca="1" ref="AB109" ca="1" xml:space="preserve"> IF($J109, SUM(Coefficients4 * $L109^Integers4), "NaN")</f>
        <v>495.20510706529245</v>
      </c>
      <c r="AC109">
        <f t="array" aca="1" ref="AC109" ca="1" xml:space="preserve"> IF($J109, SUM(Coefficients5 * $L109^Integers5), "NaN")</f>
        <v>495.2003110780056</v>
      </c>
      <c r="AD109">
        <f t="array" aca="1" ref="AD109" ca="1" xml:space="preserve"> IF($J109, SUM(Coefficients6 * $L109^Integers6), "NaN")</f>
        <v>495.2000799078416</v>
      </c>
      <c r="AE109">
        <f t="array" aca="1" ref="AE109" ca="1" xml:space="preserve"> IF($J109, SUM(Coefficients7 * $L109^Integers7), "NaN")</f>
        <v>495.20005872475173</v>
      </c>
      <c r="AF109">
        <f t="array" aca="1" ref="AF109" ca="1" xml:space="preserve"> IF($J109, SUM(Coefficients8 * $L109^Integers8), "NaN")</f>
        <v>495.20005840853622</v>
      </c>
      <c r="AG109">
        <f t="array" aca="1" ref="AG109" ca="1" xml:space="preserve"> IF($J109, SUM(Coefficients9 * $L109^Integers9), "NaN")</f>
        <v>495.20005521761175</v>
      </c>
    </row>
    <row r="110" spans="2:33" x14ac:dyDescent="0.2">
      <c r="B110" s="2">
        <v>81.400000000000006</v>
      </c>
      <c r="C110" s="2">
        <v>494.53800000000001</v>
      </c>
      <c r="D110" s="2">
        <v>494.53800000000001</v>
      </c>
      <c r="F110">
        <f t="shared" si="16"/>
        <v>494.53800000000001</v>
      </c>
      <c r="H110">
        <f t="shared" si="17"/>
        <v>0</v>
      </c>
      <c r="J110" t="b">
        <f t="shared" si="18"/>
        <v>1</v>
      </c>
      <c r="L110">
        <f t="shared" si="19"/>
        <v>81.400000000000006</v>
      </c>
      <c r="M110">
        <f t="shared" si="20"/>
        <v>6625.9600000000009</v>
      </c>
      <c r="N110">
        <f t="shared" si="21"/>
        <v>539353.14400000009</v>
      </c>
      <c r="O110">
        <f t="shared" si="22"/>
        <v>43903345.921600014</v>
      </c>
      <c r="P110">
        <f t="shared" si="23"/>
        <v>3573732358.0182414</v>
      </c>
      <c r="Q110">
        <f t="shared" si="24"/>
        <v>290901813942.68488</v>
      </c>
      <c r="R110">
        <f t="shared" si="25"/>
        <v>23679407654934.551</v>
      </c>
      <c r="S110">
        <f t="shared" si="26"/>
        <v>1927503783111672.5</v>
      </c>
      <c r="T110">
        <f t="shared" si="27"/>
        <v>1.5689880794529014E+17</v>
      </c>
      <c r="Z110" s="4">
        <f t="shared" ca="1" si="28"/>
        <v>489.37060369045832</v>
      </c>
      <c r="AA110">
        <f t="array" aca="1" ref="AA110" ca="1" xml:space="preserve"> IF($J110, SUM(Coefficients3 * $L110^Integers3), "NaN")</f>
        <v>494.56516473345454</v>
      </c>
      <c r="AB110">
        <f t="array" aca="1" ref="AB110" ca="1" xml:space="preserve"> IF($J110, SUM(Coefficients4 * $L110^Integers4), "NaN")</f>
        <v>494.54321086451665</v>
      </c>
      <c r="AC110">
        <f t="array" aca="1" ref="AC110" ca="1" xml:space="preserve"> IF($J110, SUM(Coefficients5 * $L110^Integers5), "NaN")</f>
        <v>494.53838980694525</v>
      </c>
      <c r="AD110">
        <f t="array" aca="1" ref="AD110" ca="1" xml:space="preserve"> IF($J110, SUM(Coefficients6 * $L110^Integers6), "NaN")</f>
        <v>494.53816069036759</v>
      </c>
      <c r="AE110">
        <f t="array" aca="1" ref="AE110" ca="1" xml:space="preserve"> IF($J110, SUM(Coefficients7 * $L110^Integers7), "NaN")</f>
        <v>494.53814027647957</v>
      </c>
      <c r="AF110">
        <f t="array" aca="1" ref="AF110" ca="1" xml:space="preserve"> IF($J110, SUM(Coefficients8 * $L110^Integers8), "NaN")</f>
        <v>494.53814015460563</v>
      </c>
      <c r="AG110">
        <f t="array" aca="1" ref="AG110" ca="1" xml:space="preserve"> IF($J110, SUM(Coefficients9 * $L110^Integers9), "NaN")</f>
        <v>494.53813680378227</v>
      </c>
    </row>
    <row r="111" spans="2:33" x14ac:dyDescent="0.2">
      <c r="B111" s="2">
        <v>81.3</v>
      </c>
      <c r="C111" s="2">
        <v>493.87599999999998</v>
      </c>
      <c r="D111" s="2">
        <v>493.87599999999998</v>
      </c>
      <c r="F111">
        <f t="shared" si="16"/>
        <v>493.87700000000001</v>
      </c>
      <c r="H111">
        <f t="shared" si="17"/>
        <v>0</v>
      </c>
      <c r="J111" t="b">
        <f t="shared" si="18"/>
        <v>1</v>
      </c>
      <c r="L111">
        <f t="shared" si="19"/>
        <v>81.3</v>
      </c>
      <c r="M111">
        <f t="shared" si="20"/>
        <v>6609.69</v>
      </c>
      <c r="N111">
        <f t="shared" si="21"/>
        <v>537367.7969999999</v>
      </c>
      <c r="O111">
        <f t="shared" si="22"/>
        <v>43688001.896099992</v>
      </c>
      <c r="P111">
        <f t="shared" si="23"/>
        <v>3551834554.1529293</v>
      </c>
      <c r="Q111">
        <f t="shared" si="24"/>
        <v>288764149252.63312</v>
      </c>
      <c r="R111">
        <f t="shared" si="25"/>
        <v>23476525334239.07</v>
      </c>
      <c r="S111">
        <f t="shared" si="26"/>
        <v>1908641509673636.5</v>
      </c>
      <c r="T111">
        <f t="shared" si="27"/>
        <v>1.5517255473646666E+17</v>
      </c>
      <c r="Z111" s="4">
        <f t="shared" ca="1" si="28"/>
        <v>488.76941130263214</v>
      </c>
      <c r="AA111">
        <f t="array" aca="1" ref="AA111" ca="1" xml:space="preserve"> IF($J111, SUM(Coefficients3 * $L111^Integers3), "NaN")</f>
        <v>493.90399315993147</v>
      </c>
      <c r="AB111">
        <f t="array" aca="1" ref="AB111" ca="1" xml:space="preserve"> IF($J111, SUM(Coefficients4 * $L111^Integers4), "NaN")</f>
        <v>493.88152681049939</v>
      </c>
      <c r="AC111">
        <f t="array" aca="1" ref="AC111" ca="1" xml:space="preserve"> IF($J111, SUM(Coefficients5 * $L111^Integers5), "NaN")</f>
        <v>493.87668264307547</v>
      </c>
      <c r="AD111">
        <f t="array" aca="1" ref="AD111" ca="1" xml:space="preserve"> IF($J111, SUM(Coefficients6 * $L111^Integers6), "NaN")</f>
        <v>493.87645567880503</v>
      </c>
      <c r="AE111">
        <f t="array" aca="1" ref="AE111" ca="1" xml:space="preserve"> IF($J111, SUM(Coefficients7 * $L111^Integers7), "NaN")</f>
        <v>493.87643604098952</v>
      </c>
      <c r="AF111">
        <f t="array" aca="1" ref="AF111" ca="1" xml:space="preserve"> IF($J111, SUM(Coefficients8 * $L111^Integers8), "NaN")</f>
        <v>493.87643611163458</v>
      </c>
      <c r="AG111">
        <f t="array" aca="1" ref="AG111" ca="1" xml:space="preserve"> IF($J111, SUM(Coefficients9 * $L111^Integers9), "NaN")</f>
        <v>493.87643260645842</v>
      </c>
    </row>
    <row r="112" spans="2:33" x14ac:dyDescent="0.2">
      <c r="B112" s="2">
        <v>81.2</v>
      </c>
      <c r="C112" s="2">
        <v>493.21499999999997</v>
      </c>
      <c r="D112" s="2">
        <v>493.21499999999997</v>
      </c>
      <c r="F112">
        <f t="shared" si="16"/>
        <v>493.21499999999997</v>
      </c>
      <c r="H112">
        <f t="shared" si="17"/>
        <v>0</v>
      </c>
      <c r="J112" t="b">
        <f t="shared" si="18"/>
        <v>1</v>
      </c>
      <c r="L112">
        <f t="shared" si="19"/>
        <v>81.2</v>
      </c>
      <c r="M112">
        <f t="shared" si="20"/>
        <v>6593.4400000000005</v>
      </c>
      <c r="N112">
        <f t="shared" si="21"/>
        <v>535387.3280000001</v>
      </c>
      <c r="O112">
        <f t="shared" si="22"/>
        <v>43473451.03360001</v>
      </c>
      <c r="P112">
        <f t="shared" si="23"/>
        <v>3530044223.9283209</v>
      </c>
      <c r="Q112">
        <f t="shared" si="24"/>
        <v>286639590982.97968</v>
      </c>
      <c r="R112">
        <f t="shared" si="25"/>
        <v>23275134787817.953</v>
      </c>
      <c r="S112">
        <f t="shared" si="26"/>
        <v>1889940944770817.8</v>
      </c>
      <c r="T112">
        <f t="shared" si="27"/>
        <v>1.534632047153904E+17</v>
      </c>
      <c r="Z112" s="4">
        <f t="shared" ca="1" si="28"/>
        <v>488.16821891480606</v>
      </c>
      <c r="AA112">
        <f t="array" aca="1" ref="AA112" ca="1" xml:space="preserve"> IF($J112, SUM(Coefficients3 * $L112^Integers3), "NaN")</f>
        <v>493.24302372548669</v>
      </c>
      <c r="AB112">
        <f t="array" aca="1" ref="AB112" ca="1" xml:space="preserve"> IF($J112, SUM(Coefficients4 * $L112^Integers4), "NaN")</f>
        <v>493.22005457816067</v>
      </c>
      <c r="AC112">
        <f t="array" aca="1" ref="AC112" ca="1" xml:space="preserve"> IF($J112, SUM(Coefficients5 * $L112^Integers5), "NaN")</f>
        <v>493.21518923402175</v>
      </c>
      <c r="AD112">
        <f t="array" aca="1" ref="AD112" ca="1" xml:space="preserve"> IF($J112, SUM(Coefficients6 * $L112^Integers6), "NaN")</f>
        <v>493.21496451794127</v>
      </c>
      <c r="AE112">
        <f t="array" aca="1" ref="AE112" ca="1" xml:space="preserve"> IF($J112, SUM(Coefficients7 * $L112^Integers7), "NaN")</f>
        <v>493.21494566242268</v>
      </c>
      <c r="AF112">
        <f t="array" aca="1" ref="AF112" ca="1" xml:space="preserve"> IF($J112, SUM(Coefficients8 * $L112^Integers8), "NaN")</f>
        <v>493.21494592362865</v>
      </c>
      <c r="AG112">
        <f t="array" aca="1" ref="AG112" ca="1" xml:space="preserve"> IF($J112, SUM(Coefficients9 * $L112^Integers9), "NaN")</f>
        <v>493.21494226971328</v>
      </c>
    </row>
    <row r="113" spans="2:33" x14ac:dyDescent="0.2">
      <c r="B113" s="2">
        <v>81.099999999999994</v>
      </c>
      <c r="C113" s="2">
        <v>492.55399999999997</v>
      </c>
      <c r="D113" s="2">
        <v>492.55399999999997</v>
      </c>
      <c r="F113">
        <f t="shared" si="16"/>
        <v>492.55399999999997</v>
      </c>
      <c r="H113">
        <f t="shared" si="17"/>
        <v>0</v>
      </c>
      <c r="J113" t="b">
        <f t="shared" si="18"/>
        <v>1</v>
      </c>
      <c r="L113">
        <f t="shared" si="19"/>
        <v>81.099999999999994</v>
      </c>
      <c r="M113">
        <f t="shared" si="20"/>
        <v>6577.2099999999991</v>
      </c>
      <c r="N113">
        <f t="shared" si="21"/>
        <v>533411.73099999991</v>
      </c>
      <c r="O113">
        <f t="shared" si="22"/>
        <v>43259691.38409999</v>
      </c>
      <c r="P113">
        <f t="shared" si="23"/>
        <v>3508360971.2505088</v>
      </c>
      <c r="Q113">
        <f t="shared" si="24"/>
        <v>284528074768.41626</v>
      </c>
      <c r="R113">
        <f t="shared" si="25"/>
        <v>23075226863718.559</v>
      </c>
      <c r="S113">
        <f t="shared" si="26"/>
        <v>1871400898647575</v>
      </c>
      <c r="T113">
        <f t="shared" si="27"/>
        <v>1.5177061288031834E+17</v>
      </c>
      <c r="Z113" s="4">
        <f t="shared" ca="1" si="28"/>
        <v>487.56702652697993</v>
      </c>
      <c r="AA113">
        <f t="array" aca="1" ref="AA113" ca="1" xml:space="preserve"> IF($J113, SUM(Coefficients3 * $L113^Integers3), "NaN")</f>
        <v>492.58225617043706</v>
      </c>
      <c r="AB113">
        <f t="array" aca="1" ref="AB113" ca="1" xml:space="preserve"> IF($J113, SUM(Coefficients4 * $L113^Integers4), "NaN")</f>
        <v>492.55879384258941</v>
      </c>
      <c r="AC113">
        <f t="array" aca="1" ref="AC113" ca="1" xml:space="preserve"> IF($J113, SUM(Coefficients5 * $L113^Integers5), "NaN")</f>
        <v>492.55390922775467</v>
      </c>
      <c r="AD113">
        <f t="array" aca="1" ref="AD113" ca="1" xml:space="preserve"> IF($J113, SUM(Coefficients6 * $L113^Integers6), "NaN")</f>
        <v>492.55368685294343</v>
      </c>
      <c r="AE113">
        <f t="array" aca="1" ref="AE113" ca="1" xml:space="preserve"> IF($J113, SUM(Coefficients7 * $L113^Integers7), "NaN")</f>
        <v>492.55366878531373</v>
      </c>
      <c r="AF113">
        <f t="array" aca="1" ref="AF113" ca="1" xml:space="preserve"> IF($J113, SUM(Coefficients8 * $L113^Integers8), "NaN")</f>
        <v>492.55366923499247</v>
      </c>
      <c r="AG113">
        <f t="array" aca="1" ref="AG113" ca="1" xml:space="preserve"> IF($J113, SUM(Coefficients9 * $L113^Integers9), "NaN")</f>
        <v>492.55366543801097</v>
      </c>
    </row>
    <row r="114" spans="2:33" x14ac:dyDescent="0.2">
      <c r="B114" s="2">
        <v>81</v>
      </c>
      <c r="C114" s="2">
        <v>491.89299999999997</v>
      </c>
      <c r="D114" s="2">
        <v>491.89299999999997</v>
      </c>
      <c r="F114">
        <f t="shared" si="16"/>
        <v>491.89299999999997</v>
      </c>
      <c r="H114">
        <f t="shared" si="17"/>
        <v>0</v>
      </c>
      <c r="J114" t="b">
        <f t="shared" si="18"/>
        <v>1</v>
      </c>
      <c r="L114">
        <f t="shared" si="19"/>
        <v>81</v>
      </c>
      <c r="M114">
        <f t="shared" si="20"/>
        <v>6561</v>
      </c>
      <c r="N114">
        <f t="shared" si="21"/>
        <v>531441</v>
      </c>
      <c r="O114">
        <f t="shared" si="22"/>
        <v>43046721</v>
      </c>
      <c r="P114">
        <f t="shared" si="23"/>
        <v>3486784401</v>
      </c>
      <c r="Q114">
        <f t="shared" si="24"/>
        <v>282429536481</v>
      </c>
      <c r="R114">
        <f t="shared" si="25"/>
        <v>22876792454961</v>
      </c>
      <c r="S114">
        <f t="shared" si="26"/>
        <v>1853020188851841</v>
      </c>
      <c r="T114">
        <f t="shared" si="27"/>
        <v>1.5009463529699914E+17</v>
      </c>
      <c r="Z114" s="4">
        <f t="shared" ca="1" si="28"/>
        <v>486.96583413915386</v>
      </c>
      <c r="AA114">
        <f t="array" aca="1" ref="AA114" ca="1" xml:space="preserve"> IF($J114, SUM(Coefficients3 * $L114^Integers3), "NaN")</f>
        <v>491.92169023509985</v>
      </c>
      <c r="AB114">
        <f t="array" aca="1" ref="AB114" ca="1" xml:space="preserve"> IF($J114, SUM(Coefficients4 * $L114^Integers4), "NaN")</f>
        <v>491.89774427904433</v>
      </c>
      <c r="AC114">
        <f t="array" aca="1" ref="AC114" ca="1" xml:space="preserve"> IF($J114, SUM(Coefficients5 * $L114^Integers5), "NaN")</f>
        <v>491.89284227259071</v>
      </c>
      <c r="AD114">
        <f t="array" aca="1" ref="AD114" ca="1" xml:space="preserve"> IF($J114, SUM(Coefficients6 * $L114^Integers6), "NaN")</f>
        <v>491.8926223293588</v>
      </c>
      <c r="AE114">
        <f t="array" aca="1" ref="AE114" ca="1" xml:space="preserve"> IF($J114, SUM(Coefficients7 * $L114^Integers7), "NaN")</f>
        <v>491.892605054591</v>
      </c>
      <c r="AF114">
        <f t="array" aca="1" ref="AF114" ca="1" xml:space="preserve"> IF($J114, SUM(Coefficients8 * $L114^Integers8), "NaN")</f>
        <v>491.89260569052948</v>
      </c>
      <c r="AG114">
        <f t="array" aca="1" ref="AG114" ca="1" xml:space="preserve"> IF($J114, SUM(Coefficients9 * $L114^Integers9), "NaN")</f>
        <v>491.892601756207</v>
      </c>
    </row>
    <row r="115" spans="2:33" x14ac:dyDescent="0.2">
      <c r="B115" s="2">
        <v>80.900000000000006</v>
      </c>
      <c r="C115" s="2">
        <v>491.23200000000003</v>
      </c>
      <c r="D115" s="2">
        <v>491.23200000000003</v>
      </c>
      <c r="F115">
        <f t="shared" si="16"/>
        <v>491.23200000000003</v>
      </c>
      <c r="H115">
        <f t="shared" si="17"/>
        <v>0</v>
      </c>
      <c r="J115" t="b">
        <f t="shared" si="18"/>
        <v>1</v>
      </c>
      <c r="L115">
        <f t="shared" si="19"/>
        <v>80.900000000000006</v>
      </c>
      <c r="M115">
        <f t="shared" si="20"/>
        <v>6544.8100000000013</v>
      </c>
      <c r="N115">
        <f t="shared" si="21"/>
        <v>529475.12900000019</v>
      </c>
      <c r="O115">
        <f t="shared" si="22"/>
        <v>42834537.936100014</v>
      </c>
      <c r="P115">
        <f t="shared" si="23"/>
        <v>3465314119.0304914</v>
      </c>
      <c r="Q115">
        <f t="shared" si="24"/>
        <v>280343912229.56677</v>
      </c>
      <c r="R115">
        <f t="shared" si="25"/>
        <v>22679822499371.957</v>
      </c>
      <c r="S115">
        <f t="shared" si="26"/>
        <v>1834797640199191.2</v>
      </c>
      <c r="T115">
        <f t="shared" si="27"/>
        <v>1.4843512909211459E+17</v>
      </c>
      <c r="Z115" s="4">
        <f t="shared" ca="1" si="28"/>
        <v>486.36464175132772</v>
      </c>
      <c r="AA115">
        <f t="array" aca="1" ref="AA115" ca="1" xml:space="preserve"> IF($J115, SUM(Coefficients3 * $L115^Integers3), "NaN")</f>
        <v>491.26132565979202</v>
      </c>
      <c r="AB115">
        <f t="array" aca="1" ref="AB115" ca="1" xml:space="preserve"> IF($J115, SUM(Coefficients4 * $L115^Integers4), "NaN")</f>
        <v>491.23690556295332</v>
      </c>
      <c r="AC115">
        <f t="array" aca="1" ref="AC115" ca="1" xml:space="preserve"> IF($J115, SUM(Coefficients5 * $L115^Integers5), "NaN")</f>
        <v>491.2319880171907</v>
      </c>
      <c r="AD115">
        <f t="array" aca="1" ref="AD115" ca="1" xml:space="preserve"> IF($J115, SUM(Coefficients6 * $L115^Integers6), "NaN")</f>
        <v>491.2317705931132</v>
      </c>
      <c r="AE115">
        <f t="array" aca="1" ref="AE115" ca="1" xml:space="preserve"> IF($J115, SUM(Coefficients7 * $L115^Integers7), "NaN")</f>
        <v>491.23175411557514</v>
      </c>
      <c r="AF115">
        <f t="array" aca="1" ref="AF115" ca="1" xml:space="preserve"> IF($J115, SUM(Coefficients8 * $L115^Integers8), "NaN")</f>
        <v>491.23175493544062</v>
      </c>
      <c r="AG115">
        <f t="array" aca="1" ref="AG115" ca="1" xml:space="preserve"> IF($J115, SUM(Coefficients9 * $L115^Integers9), "NaN")</f>
        <v>491.23175086954672</v>
      </c>
    </row>
    <row r="116" spans="2:33" x14ac:dyDescent="0.2">
      <c r="B116" s="2">
        <v>80.8</v>
      </c>
      <c r="C116" s="2">
        <v>490.57100000000003</v>
      </c>
      <c r="D116" s="2">
        <v>490.57100000000003</v>
      </c>
      <c r="F116">
        <f t="shared" si="16"/>
        <v>490.57100000000003</v>
      </c>
      <c r="H116">
        <f t="shared" si="17"/>
        <v>0</v>
      </c>
      <c r="J116" t="b">
        <f t="shared" si="18"/>
        <v>1</v>
      </c>
      <c r="L116">
        <f t="shared" si="19"/>
        <v>80.8</v>
      </c>
      <c r="M116">
        <f t="shared" si="20"/>
        <v>6528.6399999999994</v>
      </c>
      <c r="N116">
        <f t="shared" si="21"/>
        <v>527514.11199999996</v>
      </c>
      <c r="O116">
        <f t="shared" si="22"/>
        <v>42623140.249599993</v>
      </c>
      <c r="P116">
        <f t="shared" si="23"/>
        <v>3443949732.1676793</v>
      </c>
      <c r="Q116">
        <f t="shared" si="24"/>
        <v>278271138359.1485</v>
      </c>
      <c r="R116">
        <f t="shared" si="25"/>
        <v>22484307979419.199</v>
      </c>
      <c r="S116">
        <f t="shared" si="26"/>
        <v>1816732084737071</v>
      </c>
      <c r="T116">
        <f t="shared" si="27"/>
        <v>1.4679195244675533E+17</v>
      </c>
      <c r="Z116" s="4">
        <f t="shared" ca="1" si="28"/>
        <v>485.76344936350159</v>
      </c>
      <c r="AA116">
        <f t="array" aca="1" ref="AA116" ca="1" xml:space="preserve"> IF($J116, SUM(Coefficients3 * $L116^Integers3), "NaN")</f>
        <v>490.60116218483057</v>
      </c>
      <c r="AB116">
        <f t="array" aca="1" ref="AB116" ca="1" xml:space="preserve"> IF($J116, SUM(Coefficients4 * $L116^Integers4), "NaN")</f>
        <v>490.57627736991384</v>
      </c>
      <c r="AC116">
        <f t="array" aca="1" ref="AC116" ca="1" xml:space="preserve"> IF($J116, SUM(Coefficients5 * $L116^Integers5), "NaN")</f>
        <v>490.57134611055994</v>
      </c>
      <c r="AD116">
        <f t="array" aca="1" ref="AD116" ca="1" xml:space="preserve"> IF($J116, SUM(Coefficients6 * $L116^Integers6), "NaN")</f>
        <v>490.57113129051066</v>
      </c>
      <c r="AE116">
        <f t="array" aca="1" ref="AE116" ca="1" xml:space="preserve"> IF($J116, SUM(Coefficients7 * $L116^Integers7), "NaN")</f>
        <v>490.57111561397807</v>
      </c>
      <c r="AF116">
        <f t="array" aca="1" ref="AF116" ca="1" xml:space="preserve"> IF($J116, SUM(Coefficients8 * $L116^Integers8), "NaN")</f>
        <v>490.57111661532321</v>
      </c>
      <c r="AG116">
        <f t="array" aca="1" ref="AG116" ca="1" xml:space="preserve"> IF($J116, SUM(Coefficients9 * $L116^Integers9), "NaN")</f>
        <v>490.57111242366489</v>
      </c>
    </row>
    <row r="117" spans="2:33" x14ac:dyDescent="0.2">
      <c r="B117" s="2">
        <v>80.7</v>
      </c>
      <c r="C117" s="2">
        <v>489.911</v>
      </c>
      <c r="D117" s="2">
        <v>489.911</v>
      </c>
      <c r="F117">
        <f t="shared" si="16"/>
        <v>489.911</v>
      </c>
      <c r="H117">
        <f t="shared" si="17"/>
        <v>0</v>
      </c>
      <c r="J117" t="b">
        <f t="shared" si="18"/>
        <v>1</v>
      </c>
      <c r="L117">
        <f t="shared" si="19"/>
        <v>80.7</v>
      </c>
      <c r="M117">
        <f t="shared" si="20"/>
        <v>6512.4900000000007</v>
      </c>
      <c r="N117">
        <f t="shared" si="21"/>
        <v>525557.94300000009</v>
      </c>
      <c r="O117">
        <f t="shared" si="22"/>
        <v>42412526.000100009</v>
      </c>
      <c r="P117">
        <f t="shared" si="23"/>
        <v>3422690848.2080708</v>
      </c>
      <c r="Q117">
        <f t="shared" si="24"/>
        <v>276211151450.39136</v>
      </c>
      <c r="R117">
        <f t="shared" si="25"/>
        <v>22290239922046.582</v>
      </c>
      <c r="S117">
        <f t="shared" si="26"/>
        <v>1798822361709159.2</v>
      </c>
      <c r="T117">
        <f t="shared" si="27"/>
        <v>1.4516496458992915E+17</v>
      </c>
      <c r="Z117" s="4">
        <f t="shared" ca="1" si="28"/>
        <v>485.16225697567552</v>
      </c>
      <c r="AA117">
        <f t="array" aca="1" ref="AA117" ca="1" xml:space="preserve"> IF($J117, SUM(Coefficients3 * $L117^Integers3), "NaN")</f>
        <v>489.94119955053282</v>
      </c>
      <c r="AB117">
        <f t="array" aca="1" ref="AB117" ca="1" xml:space="preserve"> IF($J117, SUM(Coefficients4 * $L117^Integers4), "NaN")</f>
        <v>489.915859375693</v>
      </c>
      <c r="AC117">
        <f t="array" aca="1" ref="AC117" ca="1" xml:space="preserve"> IF($J117, SUM(Coefficients5 * $L117^Integers5), "NaN")</f>
        <v>489.9109162020477</v>
      </c>
      <c r="AD117">
        <f t="array" aca="1" ref="AD117" ca="1" xml:space="preserve"> IF($J117, SUM(Coefficients6 * $L117^Integers6), "NaN")</f>
        <v>489.91070406823314</v>
      </c>
      <c r="AE117">
        <f t="array" aca="1" ref="AE117" ca="1" xml:space="preserve"> IF($J117, SUM(Coefficients7 * $L117^Integers7), "NaN")</f>
        <v>489.91068919590282</v>
      </c>
      <c r="AF117">
        <f t="array" aca="1" ref="AF117" ca="1" xml:space="preserve"> IF($J117, SUM(Coefficients8 * $L117^Integers8), "NaN")</f>
        <v>489.91069037617063</v>
      </c>
      <c r="AG117">
        <f t="array" aca="1" ref="AG117" ca="1" xml:space="preserve"> IF($J117, SUM(Coefficients9 * $L117^Integers9), "NaN")</f>
        <v>489.91068606458538</v>
      </c>
    </row>
    <row r="118" spans="2:33" x14ac:dyDescent="0.2">
      <c r="B118" s="2">
        <v>80.599999999999994</v>
      </c>
      <c r="C118" s="2">
        <v>489.25</v>
      </c>
      <c r="D118" s="2">
        <v>489.25</v>
      </c>
      <c r="F118">
        <f t="shared" si="16"/>
        <v>489.25099999999998</v>
      </c>
      <c r="H118">
        <f t="shared" si="17"/>
        <v>0</v>
      </c>
      <c r="J118" t="b">
        <f t="shared" si="18"/>
        <v>1</v>
      </c>
      <c r="L118">
        <f t="shared" si="19"/>
        <v>80.599999999999994</v>
      </c>
      <c r="M118">
        <f t="shared" si="20"/>
        <v>6496.3599999999988</v>
      </c>
      <c r="N118">
        <f t="shared" si="21"/>
        <v>523606.61599999986</v>
      </c>
      <c r="O118">
        <f t="shared" si="22"/>
        <v>42202693.249599986</v>
      </c>
      <c r="P118">
        <f t="shared" si="23"/>
        <v>3401537075.9177585</v>
      </c>
      <c r="Q118">
        <f t="shared" si="24"/>
        <v>274163888318.97131</v>
      </c>
      <c r="R118">
        <f t="shared" si="25"/>
        <v>22097609398509.086</v>
      </c>
      <c r="S118">
        <f t="shared" si="26"/>
        <v>1781067317519832.2</v>
      </c>
      <c r="T118">
        <f t="shared" si="27"/>
        <v>1.4355402579209846E+17</v>
      </c>
      <c r="Z118" s="4">
        <f t="shared" ca="1" si="28"/>
        <v>484.56106458784933</v>
      </c>
      <c r="AA118">
        <f t="array" aca="1" ref="AA118" ca="1" xml:space="preserve"> IF($J118, SUM(Coefficients3 * $L118^Integers3), "NaN")</f>
        <v>489.28143749721551</v>
      </c>
      <c r="AB118">
        <f t="array" aca="1" ref="AB118" ca="1" xml:space="preserve"> IF($J118, SUM(Coefficients4 * $L118^Integers4), "NaN")</f>
        <v>489.25565125622711</v>
      </c>
      <c r="AC118">
        <f t="array" aca="1" ref="AC118" ca="1" xml:space="preserve"> IF($J118, SUM(Coefficients5 * $L118^Integers5), "NaN")</f>
        <v>489.25069794134646</v>
      </c>
      <c r="AD118">
        <f t="array" aca="1" ref="AD118" ca="1" xml:space="preserve"> IF($J118, SUM(Coefficients6 * $L118^Integers6), "NaN")</f>
        <v>489.25048857333917</v>
      </c>
      <c r="AE118">
        <f t="array" aca="1" ref="AE118" ca="1" xml:space="preserve"> IF($J118, SUM(Coefficients7 * $L118^Integers7), "NaN")</f>
        <v>489.25047450784194</v>
      </c>
      <c r="AF118">
        <f t="array" aca="1" ref="AF118" ca="1" xml:space="preserve"> IF($J118, SUM(Coefficients8 * $L118^Integers8), "NaN")</f>
        <v>489.25047586437063</v>
      </c>
      <c r="AG118">
        <f t="array" aca="1" ref="AG118" ca="1" xml:space="preserve"> IF($J118, SUM(Coefficients9 * $L118^Integers9), "NaN")</f>
        <v>489.2504714387195</v>
      </c>
    </row>
    <row r="119" spans="2:33" x14ac:dyDescent="0.2">
      <c r="B119" s="2">
        <v>80.5</v>
      </c>
      <c r="C119" s="2">
        <v>488.59</v>
      </c>
      <c r="D119" s="2">
        <v>488.59</v>
      </c>
      <c r="F119">
        <f t="shared" si="16"/>
        <v>488.59100000000001</v>
      </c>
      <c r="H119">
        <f t="shared" si="17"/>
        <v>0</v>
      </c>
      <c r="J119" t="b">
        <f t="shared" si="18"/>
        <v>1</v>
      </c>
      <c r="L119">
        <f t="shared" si="19"/>
        <v>80.5</v>
      </c>
      <c r="M119">
        <f t="shared" si="20"/>
        <v>6480.25</v>
      </c>
      <c r="N119">
        <f t="shared" si="21"/>
        <v>521660.125</v>
      </c>
      <c r="O119">
        <f t="shared" si="22"/>
        <v>41993640.0625</v>
      </c>
      <c r="P119">
        <f t="shared" si="23"/>
        <v>3380488025.03125</v>
      </c>
      <c r="Q119">
        <f t="shared" si="24"/>
        <v>272129286015.01562</v>
      </c>
      <c r="R119">
        <f t="shared" si="25"/>
        <v>21906407524208.758</v>
      </c>
      <c r="S119">
        <f t="shared" si="26"/>
        <v>1763465805698805</v>
      </c>
      <c r="T119">
        <f t="shared" si="27"/>
        <v>1.4195899735875381E+17</v>
      </c>
      <c r="Z119" s="4">
        <f t="shared" ca="1" si="28"/>
        <v>483.95987220002326</v>
      </c>
      <c r="AA119">
        <f t="array" aca="1" ref="AA119" ca="1" xml:space="preserve"> IF($J119, SUM(Coefficients3 * $L119^Integers3), "NaN")</f>
        <v>488.62187576519597</v>
      </c>
      <c r="AB119">
        <f t="array" aca="1" ref="AB119" ca="1" xml:space="preserve"> IF($J119, SUM(Coefficients4 * $L119^Integers4), "NaN")</f>
        <v>488.59565268762213</v>
      </c>
      <c r="AC119">
        <f t="array" aca="1" ref="AC119" ca="1" xml:space="preserve"> IF($J119, SUM(Coefficients5 * $L119^Integers5), "NaN")</f>
        <v>488.59069097849175</v>
      </c>
      <c r="AD119">
        <f t="array" aca="1" ref="AD119" ca="1" xml:space="preserve"> IF($J119, SUM(Coefficients6 * $L119^Integers6), "NaN")</f>
        <v>488.59048445326351</v>
      </c>
      <c r="AE119">
        <f t="array" aca="1" ref="AE119" ca="1" xml:space="preserve"> IF($J119, SUM(Coefficients7 * $L119^Integers7), "NaN")</f>
        <v>488.59047119667747</v>
      </c>
      <c r="AF119">
        <f t="array" aca="1" ref="AF119" ca="1" xml:space="preserve"> IF($J119, SUM(Coefficients8 * $L119^Integers8), "NaN")</f>
        <v>488.59047272670512</v>
      </c>
      <c r="AG119">
        <f t="array" aca="1" ref="AG119" ca="1" xml:space="preserve"> IF($J119, SUM(Coefficients9 * $L119^Integers9), "NaN")</f>
        <v>488.59046819286641</v>
      </c>
    </row>
    <row r="120" spans="2:33" x14ac:dyDescent="0.2">
      <c r="B120" s="2">
        <v>80.400000000000006</v>
      </c>
      <c r="C120" s="2">
        <v>487.93099999999998</v>
      </c>
      <c r="D120" s="2">
        <v>487.93099999999998</v>
      </c>
      <c r="F120">
        <f t="shared" si="16"/>
        <v>487.93099999999998</v>
      </c>
      <c r="H120">
        <f t="shared" si="17"/>
        <v>0</v>
      </c>
      <c r="J120" t="b">
        <f t="shared" si="18"/>
        <v>1</v>
      </c>
      <c r="L120">
        <f t="shared" si="19"/>
        <v>80.400000000000006</v>
      </c>
      <c r="M120">
        <f t="shared" si="20"/>
        <v>6464.1600000000008</v>
      </c>
      <c r="N120">
        <f t="shared" si="21"/>
        <v>519718.46400000009</v>
      </c>
      <c r="O120">
        <f t="shared" si="22"/>
        <v>41785364.505600013</v>
      </c>
      <c r="P120">
        <f t="shared" si="23"/>
        <v>3359543306.2502413</v>
      </c>
      <c r="Q120">
        <f t="shared" si="24"/>
        <v>270107281822.51941</v>
      </c>
      <c r="R120">
        <f t="shared" si="25"/>
        <v>21716625458530.562</v>
      </c>
      <c r="S120">
        <f t="shared" si="26"/>
        <v>1746016686865857.5</v>
      </c>
      <c r="T120">
        <f t="shared" si="27"/>
        <v>1.4037974162401496E+17</v>
      </c>
      <c r="Z120" s="4">
        <f t="shared" ca="1" si="28"/>
        <v>483.35867981219718</v>
      </c>
      <c r="AA120">
        <f t="array" aca="1" ref="AA120" ca="1" xml:space="preserve"> IF($J120, SUM(Coefficients3 * $L120^Integers3), "NaN")</f>
        <v>487.96251409479123</v>
      </c>
      <c r="AB120">
        <f t="array" aca="1" ref="AB120" ca="1" xml:space="preserve"> IF($J120, SUM(Coefficients4 * $L120^Integers4), "NaN")</f>
        <v>487.93586334615327</v>
      </c>
      <c r="AC120">
        <f t="array" aca="1" ref="AC120" ca="1" xml:space="preserve"> IF($J120, SUM(Coefficients5 * $L120^Integers5), "NaN")</f>
        <v>487.93089496386153</v>
      </c>
      <c r="AD120">
        <f t="array" aca="1" ref="AD120" ca="1" xml:space="preserve"> IF($J120, SUM(Coefficients6 * $L120^Integers6), "NaN")</f>
        <v>487.93069135581652</v>
      </c>
      <c r="AE120">
        <f t="array" aca="1" ref="AE120" ca="1" xml:space="preserve"> IF($J120, SUM(Coefficients7 * $L120^Integers7), "NaN")</f>
        <v>487.9306789096791</v>
      </c>
      <c r="AF120">
        <f t="array" aca="1" ref="AF120" ca="1" xml:space="preserve"> IF($J120, SUM(Coefficients8 * $L120^Integers8), "NaN")</f>
        <v>487.93068061034882</v>
      </c>
      <c r="AG120">
        <f t="array" aca="1" ref="AG120" ca="1" xml:space="preserve"> IF($J120, SUM(Coefficients9 * $L120^Integers9), "NaN")</f>
        <v>487.93067597421157</v>
      </c>
    </row>
    <row r="121" spans="2:33" x14ac:dyDescent="0.2">
      <c r="B121" s="2">
        <v>80.3</v>
      </c>
      <c r="C121" s="2">
        <v>487.27100000000002</v>
      </c>
      <c r="D121" s="2">
        <v>487.27100000000002</v>
      </c>
      <c r="F121">
        <f t="shared" si="16"/>
        <v>487.27100000000002</v>
      </c>
      <c r="H121">
        <f t="shared" si="17"/>
        <v>0</v>
      </c>
      <c r="J121" t="b">
        <f t="shared" si="18"/>
        <v>1</v>
      </c>
      <c r="L121">
        <f t="shared" si="19"/>
        <v>80.3</v>
      </c>
      <c r="M121">
        <f t="shared" si="20"/>
        <v>6448.0899999999992</v>
      </c>
      <c r="N121">
        <f t="shared" si="21"/>
        <v>517781.62699999992</v>
      </c>
      <c r="O121">
        <f t="shared" si="22"/>
        <v>41577864.648099989</v>
      </c>
      <c r="P121">
        <f t="shared" si="23"/>
        <v>3338702531.2424288</v>
      </c>
      <c r="Q121">
        <f t="shared" si="24"/>
        <v>268097813258.76703</v>
      </c>
      <c r="R121">
        <f t="shared" si="25"/>
        <v>21528254404678.992</v>
      </c>
      <c r="S121">
        <f t="shared" si="26"/>
        <v>1728718828695722.8</v>
      </c>
      <c r="T121">
        <f t="shared" si="27"/>
        <v>1.3881612194426653E+17</v>
      </c>
      <c r="Z121" s="4">
        <f t="shared" ca="1" si="28"/>
        <v>482.75748742437099</v>
      </c>
      <c r="AA121">
        <f t="array" aca="1" ref="AA121" ca="1" xml:space="preserve"> IF($J121, SUM(Coefficients3 * $L121^Integers3), "NaN")</f>
        <v>487.30335222631817</v>
      </c>
      <c r="AB121">
        <f t="array" aca="1" ref="AB121" ca="1" xml:space="preserve"> IF($J121, SUM(Coefficients4 * $L121^Integers4), "NaN")</f>
        <v>487.27628290826527</v>
      </c>
      <c r="AC121">
        <f t="array" aca="1" ref="AC121" ca="1" xml:space="preserve"> IF($J121, SUM(Coefficients5 * $L121^Integers5), "NaN")</f>
        <v>487.27130954817568</v>
      </c>
      <c r="AD121">
        <f t="array" aca="1" ref="AD121" ca="1" xml:space="preserve"> IF($J121, SUM(Coefficients6 * $L121^Integers6), "NaN")</f>
        <v>487.27110892918301</v>
      </c>
      <c r="AE121">
        <f t="array" aca="1" ref="AE121" ca="1" xml:space="preserve"> IF($J121, SUM(Coefficients7 * $L121^Integers7), "NaN")</f>
        <v>487.27109729450427</v>
      </c>
      <c r="AF121">
        <f t="array" aca="1" ref="AF121" ca="1" xml:space="preserve"> IF($J121, SUM(Coefficients8 * $L121^Integers8), "NaN")</f>
        <v>487.27109916286827</v>
      </c>
      <c r="AG121">
        <f t="array" aca="1" ref="AG121" ca="1" xml:space="preserve"> IF($J121, SUM(Coefficients9 * $L121^Integers9), "NaN")</f>
        <v>487.27109443032617</v>
      </c>
    </row>
    <row r="122" spans="2:33" x14ac:dyDescent="0.2">
      <c r="B122" s="2">
        <v>80.2</v>
      </c>
      <c r="C122" s="2">
        <v>486.61200000000002</v>
      </c>
      <c r="D122" s="2">
        <v>486.61200000000002</v>
      </c>
      <c r="F122">
        <f t="shared" si="16"/>
        <v>486.61200000000002</v>
      </c>
      <c r="H122">
        <f t="shared" si="17"/>
        <v>0</v>
      </c>
      <c r="J122" t="b">
        <f t="shared" si="18"/>
        <v>1</v>
      </c>
      <c r="L122">
        <f t="shared" si="19"/>
        <v>80.2</v>
      </c>
      <c r="M122">
        <f t="shared" si="20"/>
        <v>6432.0400000000009</v>
      </c>
      <c r="N122">
        <f t="shared" si="21"/>
        <v>515849.60800000007</v>
      </c>
      <c r="O122">
        <f t="shared" si="22"/>
        <v>41371138.561600015</v>
      </c>
      <c r="P122">
        <f t="shared" si="23"/>
        <v>3317965312.6403213</v>
      </c>
      <c r="Q122">
        <f t="shared" si="24"/>
        <v>266100818073.75378</v>
      </c>
      <c r="R122">
        <f t="shared" si="25"/>
        <v>21341285609515.055</v>
      </c>
      <c r="S122">
        <f t="shared" si="26"/>
        <v>1711571105883107.8</v>
      </c>
      <c r="T122">
        <f t="shared" si="27"/>
        <v>1.3726800269182525E+17</v>
      </c>
      <c r="Z122" s="4">
        <f t="shared" ca="1" si="28"/>
        <v>482.15629503654492</v>
      </c>
      <c r="AA122">
        <f t="array" aca="1" ref="AA122" ca="1" xml:space="preserve"> IF($J122, SUM(Coefficients3 * $L122^Integers3), "NaN")</f>
        <v>486.64438990009404</v>
      </c>
      <c r="AB122">
        <f t="array" aca="1" ref="AB122" ca="1" xml:space="preserve"> IF($J122, SUM(Coefficients4 * $L122^Integers4), "NaN")</f>
        <v>486.61691105057264</v>
      </c>
      <c r="AC122">
        <f t="array" aca="1" ref="AC122" ca="1" xml:space="preserve"> IF($J122, SUM(Coefficients5 * $L122^Integers5), "NaN")</f>
        <v>486.6119343824958</v>
      </c>
      <c r="AD122">
        <f t="array" aca="1" ref="AD122" ca="1" xml:space="preserve"> IF($J122, SUM(Coefficients6 * $L122^Integers6), "NaN")</f>
        <v>486.61173682192259</v>
      </c>
      <c r="AE122">
        <f t="array" aca="1" ref="AE122" ca="1" xml:space="preserve"> IF($J122, SUM(Coefficients7 * $L122^Integers7), "NaN")</f>
        <v>486.61172599919706</v>
      </c>
      <c r="AF122">
        <f t="array" aca="1" ref="AF122" ca="1" xml:space="preserve"> IF($J122, SUM(Coefficients8 * $L122^Integers8), "NaN")</f>
        <v>486.61172803222127</v>
      </c>
      <c r="AG122">
        <f t="array" aca="1" ref="AG122" ca="1" xml:space="preserve"> IF($J122, SUM(Coefficients9 * $L122^Integers9), "NaN")</f>
        <v>486.611723209167</v>
      </c>
    </row>
    <row r="123" spans="2:33" x14ac:dyDescent="0.2">
      <c r="B123" s="2">
        <v>80.099999999999994</v>
      </c>
      <c r="C123" s="2">
        <v>485.95299999999997</v>
      </c>
      <c r="D123" s="2">
        <v>485.95299999999997</v>
      </c>
      <c r="F123">
        <f t="shared" si="16"/>
        <v>485.95299999999997</v>
      </c>
      <c r="H123">
        <f t="shared" si="17"/>
        <v>0</v>
      </c>
      <c r="J123" t="b">
        <f t="shared" si="18"/>
        <v>1</v>
      </c>
      <c r="L123">
        <f t="shared" si="19"/>
        <v>80.099999999999994</v>
      </c>
      <c r="M123">
        <f t="shared" si="20"/>
        <v>6416.0099999999993</v>
      </c>
      <c r="N123">
        <f t="shared" si="21"/>
        <v>513922.4009999999</v>
      </c>
      <c r="O123">
        <f t="shared" si="22"/>
        <v>41165184.320099995</v>
      </c>
      <c r="P123">
        <f t="shared" si="23"/>
        <v>3297331264.0400095</v>
      </c>
      <c r="Q123">
        <f t="shared" si="24"/>
        <v>264116234249.60474</v>
      </c>
      <c r="R123">
        <f t="shared" si="25"/>
        <v>21155710363393.336</v>
      </c>
      <c r="S123">
        <f t="shared" si="26"/>
        <v>1694572400107806.5</v>
      </c>
      <c r="T123">
        <f t="shared" si="27"/>
        <v>1.357352492486353E+17</v>
      </c>
      <c r="Z123" s="4">
        <f t="shared" ca="1" si="28"/>
        <v>481.55510264871873</v>
      </c>
      <c r="AA123">
        <f t="array" aca="1" ref="AA123" ca="1" xml:space="preserve"> IF($J123, SUM(Coefficients3 * $L123^Integers3), "NaN")</f>
        <v>485.98562685643583</v>
      </c>
      <c r="AB123">
        <f t="array" aca="1" ref="AB123" ca="1" xml:space="preserve"> IF($J123, SUM(Coefficients4 * $L123^Integers4), "NaN")</f>
        <v>485.95774744985874</v>
      </c>
      <c r="AC123">
        <f t="array" aca="1" ref="AC123" ca="1" xml:space="preserve"> IF($J123, SUM(Coefficients5 * $L123^Integers5), "NaN")</f>
        <v>485.95276911822424</v>
      </c>
      <c r="AD123">
        <f t="array" aca="1" ref="AD123" ca="1" xml:space="preserve"> IF($J123, SUM(Coefficients6 * $L123^Integers6), "NaN")</f>
        <v>485.95257468296774</v>
      </c>
      <c r="AE123">
        <f t="array" aca="1" ref="AE123" ca="1" xml:space="preserve"> IF($J123, SUM(Coefficients7 * $L123^Integers7), "NaN")</f>
        <v>485.95256467218684</v>
      </c>
      <c r="AF123">
        <f t="array" aca="1" ref="AF123" ca="1" xml:space="preserve"> IF($J123, SUM(Coefficients8 * $L123^Integers8), "NaN")</f>
        <v>485.95256686675566</v>
      </c>
      <c r="AG123">
        <f t="array" aca="1" ref="AG123" ca="1" xml:space="preserve"> IF($J123, SUM(Coefficients9 * $L123^Integers9), "NaN")</f>
        <v>485.95256195907467</v>
      </c>
    </row>
    <row r="124" spans="2:33" x14ac:dyDescent="0.2">
      <c r="B124" s="2">
        <v>80</v>
      </c>
      <c r="C124" s="2">
        <v>485.29399999999998</v>
      </c>
      <c r="D124" s="2">
        <v>485.29399999999998</v>
      </c>
      <c r="F124">
        <f t="shared" si="16"/>
        <v>485.29399999999998</v>
      </c>
      <c r="H124">
        <f t="shared" si="17"/>
        <v>0</v>
      </c>
      <c r="J124" t="b">
        <f t="shared" si="18"/>
        <v>1</v>
      </c>
      <c r="L124">
        <f t="shared" si="19"/>
        <v>80</v>
      </c>
      <c r="M124">
        <f t="shared" si="20"/>
        <v>6400</v>
      </c>
      <c r="N124">
        <f t="shared" si="21"/>
        <v>512000</v>
      </c>
      <c r="O124">
        <f t="shared" si="22"/>
        <v>40960000</v>
      </c>
      <c r="P124">
        <f t="shared" si="23"/>
        <v>3276800000</v>
      </c>
      <c r="Q124">
        <f t="shared" si="24"/>
        <v>262144000000</v>
      </c>
      <c r="R124">
        <f t="shared" si="25"/>
        <v>20971520000000</v>
      </c>
      <c r="S124">
        <f t="shared" si="26"/>
        <v>1677721600000000</v>
      </c>
      <c r="T124">
        <f t="shared" si="27"/>
        <v>1.34217728E+17</v>
      </c>
      <c r="Z124" s="4">
        <f t="shared" ca="1" si="28"/>
        <v>480.95391026089266</v>
      </c>
      <c r="AA124">
        <f t="array" aca="1" ref="AA124" ca="1" xml:space="preserve"> IF($J124, SUM(Coefficients3 * $L124^Integers3), "NaN")</f>
        <v>485.32706283566068</v>
      </c>
      <c r="AB124">
        <f t="array" aca="1" ref="AB124" ca="1" xml:space="preserve"> IF($J124, SUM(Coefficients4 * $L124^Integers4), "NaN")</f>
        <v>485.29879178307704</v>
      </c>
      <c r="AC124">
        <f t="array" aca="1" ref="AC124" ca="1" xml:space="preserve"> IF($J124, SUM(Coefficients5 * $L124^Integers5), "NaN")</f>
        <v>485.29381340710421</v>
      </c>
      <c r="AD124">
        <f t="array" aca="1" ref="AD124" ca="1" xml:space="preserve"> IF($J124, SUM(Coefficients6 * $L124^Integers6), "NaN")</f>
        <v>485.29362216162394</v>
      </c>
      <c r="AE124">
        <f t="array" aca="1" ref="AE124" ca="1" xml:space="preserve"> IF($J124, SUM(Coefficients7 * $L124^Integers7), "NaN")</f>
        <v>485.29361296228836</v>
      </c>
      <c r="AF124">
        <f t="array" aca="1" ref="AF124" ca="1" xml:space="preserve"> IF($J124, SUM(Coefficients8 * $L124^Integers8), "NaN")</f>
        <v>485.29361531520874</v>
      </c>
      <c r="AG124">
        <f t="array" aca="1" ref="AG124" ca="1" xml:space="preserve"> IF($J124, SUM(Coefficients9 * $L124^Integers9), "NaN")</f>
        <v>485.29361032877409</v>
      </c>
    </row>
    <row r="125" spans="2:33" x14ac:dyDescent="0.2">
      <c r="B125" s="2">
        <v>79.900000000000006</v>
      </c>
      <c r="C125" s="2">
        <v>484.63499999999999</v>
      </c>
      <c r="D125" s="2">
        <v>484.63499999999999</v>
      </c>
      <c r="F125">
        <f t="shared" si="16"/>
        <v>484.63499999999999</v>
      </c>
      <c r="H125">
        <f t="shared" si="17"/>
        <v>0</v>
      </c>
      <c r="J125" t="b">
        <f t="shared" si="18"/>
        <v>1</v>
      </c>
      <c r="L125">
        <f t="shared" si="19"/>
        <v>79.900000000000006</v>
      </c>
      <c r="M125">
        <f t="shared" si="20"/>
        <v>6384.0100000000011</v>
      </c>
      <c r="N125">
        <f t="shared" si="21"/>
        <v>510082.39900000015</v>
      </c>
      <c r="O125">
        <f t="shared" si="22"/>
        <v>40755583.680100016</v>
      </c>
      <c r="P125">
        <f t="shared" si="23"/>
        <v>3256371136.0399914</v>
      </c>
      <c r="Q125">
        <f t="shared" si="24"/>
        <v>260184053769.59534</v>
      </c>
      <c r="R125">
        <f t="shared" si="25"/>
        <v>20788705896190.672</v>
      </c>
      <c r="S125">
        <f t="shared" si="26"/>
        <v>1661017601105634.8</v>
      </c>
      <c r="T125">
        <f t="shared" si="27"/>
        <v>1.3271530632834022E+17</v>
      </c>
      <c r="Z125" s="4">
        <f t="shared" ca="1" si="28"/>
        <v>480.35271787306658</v>
      </c>
      <c r="AA125">
        <f t="array" aca="1" ref="AA125" ca="1" xml:space="preserve"> IF($J125, SUM(Coefficients3 * $L125^Integers3), "NaN")</f>
        <v>484.66869757808564</v>
      </c>
      <c r="AB125">
        <f t="array" aca="1" ref="AB125" ca="1" xml:space="preserve"> IF($J125, SUM(Coefficients4 * $L125^Integers4), "NaN")</f>
        <v>484.64004372735002</v>
      </c>
      <c r="AC125">
        <f t="array" aca="1" ref="AC125" ca="1" xml:space="preserve"> IF($J125, SUM(Coefficients5 * $L125^Integers5), "NaN")</f>
        <v>484.63506690121886</v>
      </c>
      <c r="AD125">
        <f t="array" aca="1" ref="AD125" ca="1" xml:space="preserve"> IF($J125, SUM(Coefficients6 * $L125^Integers6), "NaN")</f>
        <v>484.63487890756875</v>
      </c>
      <c r="AE125">
        <f t="array" aca="1" ref="AE125" ca="1" xml:space="preserve"> IF($J125, SUM(Coefficients7 * $L125^Integers7), "NaN")</f>
        <v>484.63487051870015</v>
      </c>
      <c r="AF125">
        <f t="array" aca="1" ref="AF125" ca="1" xml:space="preserve"> IF($J125, SUM(Coefficients8 * $L125^Integers8), "NaN")</f>
        <v>484.63487302670575</v>
      </c>
      <c r="AG125">
        <f t="array" aca="1" ref="AG125" ca="1" xml:space="preserve"> IF($J125, SUM(Coefficients9 * $L125^Integers9), "NaN")</f>
        <v>484.63486796737283</v>
      </c>
    </row>
    <row r="126" spans="2:33" x14ac:dyDescent="0.2">
      <c r="B126" s="2">
        <v>79.8</v>
      </c>
      <c r="C126" s="2">
        <v>483.976</v>
      </c>
      <c r="D126" s="2">
        <v>483.976</v>
      </c>
      <c r="F126">
        <f t="shared" si="16"/>
        <v>483.97699999999998</v>
      </c>
      <c r="H126">
        <f t="shared" si="17"/>
        <v>0</v>
      </c>
      <c r="J126" t="b">
        <f t="shared" si="18"/>
        <v>1</v>
      </c>
      <c r="L126">
        <f t="shared" si="19"/>
        <v>79.8</v>
      </c>
      <c r="M126">
        <f t="shared" si="20"/>
        <v>6368.04</v>
      </c>
      <c r="N126">
        <f t="shared" si="21"/>
        <v>508169.592</v>
      </c>
      <c r="O126">
        <f t="shared" si="22"/>
        <v>40551933.441600002</v>
      </c>
      <c r="P126">
        <f t="shared" si="23"/>
        <v>3236044288.6396799</v>
      </c>
      <c r="Q126">
        <f t="shared" si="24"/>
        <v>258236334233.44647</v>
      </c>
      <c r="R126">
        <f t="shared" si="25"/>
        <v>20607259471829.027</v>
      </c>
      <c r="S126">
        <f t="shared" si="26"/>
        <v>1644459305851956.5</v>
      </c>
      <c r="T126">
        <f t="shared" si="27"/>
        <v>1.3122785260698613E+17</v>
      </c>
      <c r="Z126" s="4">
        <f t="shared" ca="1" si="28"/>
        <v>479.75152548524039</v>
      </c>
      <c r="AA126">
        <f t="array" aca="1" ref="AA126" ca="1" xml:space="preserve"> IF($J126, SUM(Coefficients3 * $L126^Integers3), "NaN")</f>
        <v>484.01053082402768</v>
      </c>
      <c r="AB126">
        <f t="array" aca="1" ref="AB126" ca="1" xml:space="preserve"> IF($J126, SUM(Coefficients4 * $L126^Integers4), "NaN")</f>
        <v>483.9815029599697</v>
      </c>
      <c r="AC126">
        <f t="array" aca="1" ref="AC126" ca="1" xml:space="preserve"> IF($J126, SUM(Coefficients5 * $L126^Integers5), "NaN")</f>
        <v>483.97652925299099</v>
      </c>
      <c r="AD126">
        <f t="array" aca="1" ref="AD126" ca="1" xml:space="preserve"> IF($J126, SUM(Coefficients6 * $L126^Integers6), "NaN")</f>
        <v>483.9763445708511</v>
      </c>
      <c r="AE126">
        <f t="array" aca="1" ref="AE126" ca="1" xml:space="preserve"> IF($J126, SUM(Coefficients7 * $L126^Integers7), "NaN")</f>
        <v>483.97633699100396</v>
      </c>
      <c r="AF126">
        <f t="array" aca="1" ref="AF126" ca="1" xml:space="preserve"> IF($J126, SUM(Coefficients8 * $L126^Integers8), "NaN")</f>
        <v>483.97633965075948</v>
      </c>
      <c r="AG126">
        <f t="array" aca="1" ref="AG126" ca="1" xml:space="preserve"> IF($J126, SUM(Coefficients9 * $L126^Integers9), "NaN")</f>
        <v>483.9763345243606</v>
      </c>
    </row>
    <row r="127" spans="2:33" x14ac:dyDescent="0.2">
      <c r="B127" s="2">
        <v>79.7</v>
      </c>
      <c r="C127" s="2">
        <v>483.31799999999998</v>
      </c>
      <c r="D127" s="2">
        <v>483.31799999999998</v>
      </c>
      <c r="F127">
        <f t="shared" si="16"/>
        <v>483.31799999999998</v>
      </c>
      <c r="H127">
        <f t="shared" si="17"/>
        <v>0</v>
      </c>
      <c r="J127" t="b">
        <f t="shared" si="18"/>
        <v>1</v>
      </c>
      <c r="L127">
        <f t="shared" si="19"/>
        <v>79.7</v>
      </c>
      <c r="M127">
        <f t="shared" si="20"/>
        <v>6352.09</v>
      </c>
      <c r="N127">
        <f t="shared" si="21"/>
        <v>506261.57300000003</v>
      </c>
      <c r="O127">
        <f t="shared" si="22"/>
        <v>40349047.368100002</v>
      </c>
      <c r="P127">
        <f t="shared" si="23"/>
        <v>3215819075.2375703</v>
      </c>
      <c r="Q127">
        <f t="shared" si="24"/>
        <v>256300780296.43436</v>
      </c>
      <c r="R127">
        <f t="shared" si="25"/>
        <v>20427172189625.82</v>
      </c>
      <c r="S127">
        <f t="shared" si="26"/>
        <v>1628045623513177.8</v>
      </c>
      <c r="T127">
        <f t="shared" si="27"/>
        <v>1.2975523619400027E+17</v>
      </c>
      <c r="Z127" s="4">
        <f t="shared" ca="1" si="28"/>
        <v>479.15033309741432</v>
      </c>
      <c r="AA127">
        <f t="array" aca="1" ref="AA127" ca="1" xml:space="preserve"> IF($J127, SUM(Coefficients3 * $L127^Integers3), "NaN")</f>
        <v>483.35256231380401</v>
      </c>
      <c r="AB127">
        <f t="array" aca="1" ref="AB127" ca="1" xml:space="preserve"> IF($J127, SUM(Coefficients4 * $L127^Integers4), "NaN")</f>
        <v>483.32316915839777</v>
      </c>
      <c r="AC127">
        <f t="array" aca="1" ref="AC127" ca="1" xml:space="preserve"> IF($J127, SUM(Coefficients5 * $L127^Integers5), "NaN")</f>
        <v>483.31820011518272</v>
      </c>
      <c r="AD127">
        <f t="array" aca="1" ref="AD127" ca="1" xml:space="preserve"> IF($J127, SUM(Coefficients6 * $L127^Integers6), "NaN")</f>
        <v>483.31801880189079</v>
      </c>
      <c r="AE127">
        <f t="array" aca="1" ref="AE127" ca="1" xml:space="preserve"> IF($J127, SUM(Coefficients7 * $L127^Integers7), "NaN")</f>
        <v>483.31801202916421</v>
      </c>
      <c r="AF127">
        <f t="array" aca="1" ref="AF127" ca="1" xml:space="preserve"> IF($J127, SUM(Coefficients8 * $L127^Integers8), "NaN")</f>
        <v>483.3180148372694</v>
      </c>
      <c r="AG127">
        <f t="array" aca="1" ref="AG127" ca="1" xml:space="preserve"> IF($J127, SUM(Coefficients9 * $L127^Integers9), "NaN")</f>
        <v>483.31800964960905</v>
      </c>
    </row>
    <row r="128" spans="2:33" x14ac:dyDescent="0.2">
      <c r="B128" s="2">
        <v>79.599999999999994</v>
      </c>
      <c r="C128" s="2">
        <v>482.66</v>
      </c>
      <c r="D128" s="2">
        <v>482.66</v>
      </c>
      <c r="F128">
        <f t="shared" si="16"/>
        <v>482.66</v>
      </c>
      <c r="H128">
        <f t="shared" si="17"/>
        <v>0</v>
      </c>
      <c r="J128" t="b">
        <f t="shared" si="18"/>
        <v>1</v>
      </c>
      <c r="L128">
        <f t="shared" si="19"/>
        <v>79.599999999999994</v>
      </c>
      <c r="M128">
        <f t="shared" si="20"/>
        <v>6336.1599999999989</v>
      </c>
      <c r="N128">
        <f t="shared" si="21"/>
        <v>504358.33599999989</v>
      </c>
      <c r="O128">
        <f t="shared" si="22"/>
        <v>40146923.54559999</v>
      </c>
      <c r="P128">
        <f t="shared" si="23"/>
        <v>3195695114.2297587</v>
      </c>
      <c r="Q128">
        <f t="shared" si="24"/>
        <v>254377331092.68878</v>
      </c>
      <c r="R128">
        <f t="shared" si="25"/>
        <v>20248435554978.027</v>
      </c>
      <c r="S128">
        <f t="shared" si="26"/>
        <v>1611775470176250.8</v>
      </c>
      <c r="T128">
        <f t="shared" si="27"/>
        <v>1.2829732742602955E+17</v>
      </c>
      <c r="Z128" s="4">
        <f t="shared" ca="1" si="28"/>
        <v>478.54914070958819</v>
      </c>
      <c r="AA128">
        <f t="array" aca="1" ref="AA128" ca="1" xml:space="preserve"> IF($J128, SUM(Coefficients3 * $L128^Integers3), "NaN")</f>
        <v>482.69479178773156</v>
      </c>
      <c r="AB128">
        <f t="array" aca="1" ref="AB128" ca="1" xml:space="preserve"> IF($J128, SUM(Coefficients4 * $L128^Integers4), "NaN")</f>
        <v>482.66504200026503</v>
      </c>
      <c r="AC128">
        <f t="array" aca="1" ref="AC128" ca="1" xml:space="preserve"> IF($J128, SUM(Coefficients5 * $L128^Integers5), "NaN")</f>
        <v>482.6600791408946</v>
      </c>
      <c r="AD128">
        <f t="array" aca="1" ref="AD128" ca="1" xml:space="preserve"> IF($J128, SUM(Coefficients6 * $L128^Integers6), "NaN")</f>
        <v>482.65990125147732</v>
      </c>
      <c r="AE128">
        <f t="array" aca="1" ref="AE128" ca="1" xml:space="preserve"> IF($J128, SUM(Coefficients7 * $L128^Integers7), "NaN")</f>
        <v>482.65989528352668</v>
      </c>
      <c r="AF128">
        <f t="array" aca="1" ref="AF128" ca="1" xml:space="preserve"> IF($J128, SUM(Coefficients8 * $L128^Integers8), "NaN")</f>
        <v>482.65989823652041</v>
      </c>
      <c r="AG128">
        <f t="array" aca="1" ref="AG128" ca="1" xml:space="preserve"> IF($J128, SUM(Coefficients9 * $L128^Integers9), "NaN")</f>
        <v>482.65989299337036</v>
      </c>
    </row>
    <row r="129" spans="2:33" x14ac:dyDescent="0.2">
      <c r="B129" s="2">
        <v>79.5</v>
      </c>
      <c r="C129" s="2">
        <v>482.00200000000001</v>
      </c>
      <c r="D129" s="2">
        <v>482.00200000000001</v>
      </c>
      <c r="F129">
        <f t="shared" si="16"/>
        <v>482.00200000000001</v>
      </c>
      <c r="H129">
        <f t="shared" si="17"/>
        <v>0</v>
      </c>
      <c r="J129" t="b">
        <f t="shared" si="18"/>
        <v>1</v>
      </c>
      <c r="L129">
        <f t="shared" si="19"/>
        <v>79.5</v>
      </c>
      <c r="M129">
        <f t="shared" si="20"/>
        <v>6320.25</v>
      </c>
      <c r="N129">
        <f t="shared" si="21"/>
        <v>502459.875</v>
      </c>
      <c r="O129">
        <f t="shared" si="22"/>
        <v>39945560.0625</v>
      </c>
      <c r="P129">
        <f t="shared" si="23"/>
        <v>3175672024.96875</v>
      </c>
      <c r="Q129">
        <f t="shared" si="24"/>
        <v>252465925985.01562</v>
      </c>
      <c r="R129">
        <f t="shared" si="25"/>
        <v>20071041115808.742</v>
      </c>
      <c r="S129">
        <f t="shared" si="26"/>
        <v>1595647768706795</v>
      </c>
      <c r="T129">
        <f t="shared" si="27"/>
        <v>1.2685399761219021E+17</v>
      </c>
      <c r="Z129" s="4">
        <f t="shared" ca="1" si="28"/>
        <v>477.94794832176211</v>
      </c>
      <c r="AA129">
        <f t="array" aca="1" ref="AA129" ca="1" xml:space="preserve"> IF($J129, SUM(Coefficients3 * $L129^Integers3), "NaN")</f>
        <v>482.03721898612753</v>
      </c>
      <c r="AB129">
        <f t="array" aca="1" ref="AB129" ca="1" xml:space="preserve"> IF($J129, SUM(Coefficients4 * $L129^Integers4), "NaN")</f>
        <v>482.00712116337212</v>
      </c>
      <c r="AC129">
        <f t="array" aca="1" ref="AC129" ca="1" xml:space="preserve"> IF($J129, SUM(Coefficients5 * $L129^Integers5), "NaN")</f>
        <v>482.00216598356587</v>
      </c>
      <c r="AD129">
        <f t="array" aca="1" ref="AD129" ca="1" xml:space="preserve"> IF($J129, SUM(Coefficients6 * $L129^Integers6), "NaN")</f>
        <v>482.00199157077014</v>
      </c>
      <c r="AE129">
        <f t="array" aca="1" ref="AE129" ca="1" xml:space="preserve"> IF($J129, SUM(Coefficients7 * $L129^Integers7), "NaN")</f>
        <v>482.00198640481813</v>
      </c>
      <c r="AF129">
        <f t="array" aca="1" ref="AF129" ca="1" xml:space="preserve"> IF($J129, SUM(Coefficients8 * $L129^Integers8), "NaN")</f>
        <v>482.00198949918229</v>
      </c>
      <c r="AG129">
        <f t="array" aca="1" ref="AG129" ca="1" xml:space="preserve"> IF($J129, SUM(Coefficients9 * $L129^Integers9), "NaN")</f>
        <v>482.0019842062768</v>
      </c>
    </row>
    <row r="130" spans="2:33" x14ac:dyDescent="0.2">
      <c r="B130" s="2">
        <v>79.400000000000006</v>
      </c>
      <c r="C130" s="2">
        <v>481.34399999999999</v>
      </c>
      <c r="D130" s="2">
        <v>481.34399999999999</v>
      </c>
      <c r="F130">
        <f t="shared" si="16"/>
        <v>481.34399999999999</v>
      </c>
      <c r="H130">
        <f t="shared" si="17"/>
        <v>0</v>
      </c>
      <c r="J130" t="b">
        <f t="shared" si="18"/>
        <v>1</v>
      </c>
      <c r="L130">
        <f t="shared" si="19"/>
        <v>79.400000000000006</v>
      </c>
      <c r="M130">
        <f t="shared" si="20"/>
        <v>6304.3600000000006</v>
      </c>
      <c r="N130">
        <f t="shared" si="21"/>
        <v>500566.18400000007</v>
      </c>
      <c r="O130">
        <f t="shared" si="22"/>
        <v>39744955.009600006</v>
      </c>
      <c r="P130">
        <f t="shared" si="23"/>
        <v>3155749427.7622409</v>
      </c>
      <c r="Q130">
        <f t="shared" si="24"/>
        <v>250566504564.32193</v>
      </c>
      <c r="R130">
        <f t="shared" si="25"/>
        <v>19894980462407.16</v>
      </c>
      <c r="S130">
        <f t="shared" si="26"/>
        <v>1579661448715128.5</v>
      </c>
      <c r="T130">
        <f t="shared" si="27"/>
        <v>1.2542511902798122E+17</v>
      </c>
      <c r="Z130" s="4">
        <f t="shared" ca="1" si="28"/>
        <v>477.34675593393598</v>
      </c>
      <c r="AA130">
        <f t="array" aca="1" ref="AA130" ca="1" xml:space="preserve"> IF($J130, SUM(Coefficients3 * $L130^Integers3), "NaN")</f>
        <v>481.3798436493089</v>
      </c>
      <c r="AB130">
        <f t="array" aca="1" ref="AB130" ca="1" xml:space="preserve"> IF($J130, SUM(Coefficients4 * $L130^Integers4), "NaN")</f>
        <v>481.3494063256889</v>
      </c>
      <c r="AC130">
        <f t="array" aca="1" ref="AC130" ca="1" xml:space="preserve"> IF($J130, SUM(Coefficients5 * $L130^Integers5), "NaN")</f>
        <v>481.34446029697301</v>
      </c>
      <c r="AD130">
        <f t="array" aca="1" ref="AD130" ca="1" xml:space="preserve"> IF($J130, SUM(Coefficients6 * $L130^Integers6), "NaN")</f>
        <v>481.34428941129693</v>
      </c>
      <c r="AE130">
        <f t="array" aca="1" ref="AE130" ca="1" xml:space="preserve"> IF($J130, SUM(Coefficients7 * $L130^Integers7), "NaN")</f>
        <v>481.34428504414518</v>
      </c>
      <c r="AF130">
        <f t="array" aca="1" ref="AF130" ca="1" xml:space="preserve"> IF($J130, SUM(Coefficients8 * $L130^Integers8), "NaN")</f>
        <v>481.3442882763083</v>
      </c>
      <c r="AG130">
        <f t="array" aca="1" ref="AG130" ca="1" xml:space="preserve"> IF($J130, SUM(Coefficients9 * $L130^Integers9), "NaN")</f>
        <v>481.34428293934025</v>
      </c>
    </row>
    <row r="131" spans="2:33" x14ac:dyDescent="0.2">
      <c r="B131" s="2">
        <v>79.3</v>
      </c>
      <c r="C131" s="2">
        <v>480.68700000000001</v>
      </c>
      <c r="D131" s="2">
        <v>480.68700000000001</v>
      </c>
      <c r="F131">
        <f t="shared" si="16"/>
        <v>480.68700000000001</v>
      </c>
      <c r="H131">
        <f t="shared" si="17"/>
        <v>0</v>
      </c>
      <c r="J131" t="b">
        <f t="shared" si="18"/>
        <v>1</v>
      </c>
      <c r="L131">
        <f t="shared" si="19"/>
        <v>79.3</v>
      </c>
      <c r="M131">
        <f t="shared" si="20"/>
        <v>6288.49</v>
      </c>
      <c r="N131">
        <f t="shared" si="21"/>
        <v>498677.25699999998</v>
      </c>
      <c r="O131">
        <f t="shared" si="22"/>
        <v>39545106.480099998</v>
      </c>
      <c r="P131">
        <f t="shared" si="23"/>
        <v>3135926943.8719296</v>
      </c>
      <c r="Q131">
        <f t="shared" si="24"/>
        <v>248679006649.04404</v>
      </c>
      <c r="R131">
        <f t="shared" si="25"/>
        <v>19720245227269.191</v>
      </c>
      <c r="S131">
        <f t="shared" si="26"/>
        <v>1563815446522447</v>
      </c>
      <c r="T131">
        <f t="shared" si="27"/>
        <v>1.2401056490923005E+17</v>
      </c>
      <c r="Z131" s="4">
        <f t="shared" ca="1" si="28"/>
        <v>476.74556354610985</v>
      </c>
      <c r="AA131">
        <f t="array" aca="1" ref="AA131" ca="1" xml:space="preserve"> IF($J131, SUM(Coefficients3 * $L131^Integers3), "NaN")</f>
        <v>480.7226655175927</v>
      </c>
      <c r="AB131">
        <f t="array" aca="1" ref="AB131" ca="1" xml:space="preserve"> IF($J131, SUM(Coefficients4 * $L131^Integers4), "NaN")</f>
        <v>480.69189716535465</v>
      </c>
      <c r="AC131">
        <f t="array" aca="1" ref="AC131" ca="1" xml:space="preserve"> IF($J131, SUM(Coefficients5 * $L131^Integers5), "NaN")</f>
        <v>480.68696173523006</v>
      </c>
      <c r="AD131">
        <f t="array" aca="1" ref="AD131" ca="1" xml:space="preserve"> IF($J131, SUM(Coefficients6 * $L131^Integers6), "NaN")</f>
        <v>480.6867944249534</v>
      </c>
      <c r="AE131">
        <f t="array" aca="1" ref="AE131" ca="1" xml:space="preserve"> IF($J131, SUM(Coefficients7 * $L131^Integers7), "NaN")</f>
        <v>480.68679085299345</v>
      </c>
      <c r="AF131">
        <f t="array" aca="1" ref="AF131" ca="1" xml:space="preserve"> IF($J131, SUM(Coefficients8 * $L131^Integers8), "NaN")</f>
        <v>480.68679421933473</v>
      </c>
      <c r="AG131">
        <f t="array" aca="1" ref="AG131" ca="1" xml:space="preserve"> IF($J131, SUM(Coefficients9 * $L131^Integers9), "NaN")</f>
        <v>480.68678884395081</v>
      </c>
    </row>
    <row r="132" spans="2:33" x14ac:dyDescent="0.2">
      <c r="B132" s="2">
        <v>79.2</v>
      </c>
      <c r="C132" s="2">
        <v>480.029</v>
      </c>
      <c r="D132" s="2">
        <v>480.03</v>
      </c>
      <c r="F132">
        <f t="shared" si="16"/>
        <v>480.03</v>
      </c>
      <c r="H132">
        <f t="shared" si="17"/>
        <v>-2.0832053029781632E-6</v>
      </c>
      <c r="J132" t="b">
        <f t="shared" si="18"/>
        <v>1</v>
      </c>
      <c r="L132">
        <f t="shared" si="19"/>
        <v>79.2</v>
      </c>
      <c r="M132">
        <f t="shared" si="20"/>
        <v>6272.64</v>
      </c>
      <c r="N132">
        <f t="shared" si="21"/>
        <v>496793.08800000005</v>
      </c>
      <c r="O132">
        <f t="shared" si="22"/>
        <v>39346012.569600001</v>
      </c>
      <c r="P132">
        <f t="shared" si="23"/>
        <v>3116204195.51232</v>
      </c>
      <c r="Q132">
        <f t="shared" si="24"/>
        <v>246803372284.57578</v>
      </c>
      <c r="R132">
        <f t="shared" si="25"/>
        <v>19546827084938.402</v>
      </c>
      <c r="S132">
        <f t="shared" si="26"/>
        <v>1548108705127121.2</v>
      </c>
      <c r="T132">
        <f t="shared" si="27"/>
        <v>1.22610209446068E+17</v>
      </c>
      <c r="Z132" s="4">
        <f t="shared" ca="1" si="28"/>
        <v>476.14437115828378</v>
      </c>
      <c r="AA132">
        <f t="array" aca="1" ref="AA132" ca="1" xml:space="preserve"> IF($J132, SUM(Coefficients3 * $L132^Integers3), "NaN")</f>
        <v>480.06568433129621</v>
      </c>
      <c r="AB132">
        <f t="array" aca="1" ref="AB132" ca="1" xml:space="preserve"> IF($J132, SUM(Coefficients4 * $L132^Integers4), "NaN")</f>
        <v>480.03459336067834</v>
      </c>
      <c r="AC132">
        <f t="array" aca="1" ref="AC132" ca="1" xml:space="preserve"> IF($J132, SUM(Coefficients5 * $L132^Integers5), "NaN")</f>
        <v>480.02966995278803</v>
      </c>
      <c r="AD132">
        <f t="array" aca="1" ref="AD132" ca="1" xml:space="preserve"> IF($J132, SUM(Coefficients6 * $L132^Integers6), "NaN")</f>
        <v>480.02950626400298</v>
      </c>
      <c r="AE132">
        <f t="array" aca="1" ref="AE132" ca="1" xml:space="preserve"> IF($J132, SUM(Coefficients7 * $L132^Integers7), "NaN")</f>
        <v>480.02950348322736</v>
      </c>
      <c r="AF132">
        <f t="array" aca="1" ref="AF132" ca="1" xml:space="preserve"> IF($J132, SUM(Coefficients8 * $L132^Integers8), "NaN")</f>
        <v>480.02950698008021</v>
      </c>
      <c r="AG132">
        <f t="array" aca="1" ref="AG132" ca="1" xml:space="preserve"> IF($J132, SUM(Coefficients9 * $L132^Integers9), "NaN")</f>
        <v>480.02950157187684</v>
      </c>
    </row>
    <row r="133" spans="2:33" x14ac:dyDescent="0.2">
      <c r="B133" s="2">
        <v>79.099999999999994</v>
      </c>
      <c r="C133" s="2">
        <v>479.37200000000001</v>
      </c>
      <c r="D133" s="2">
        <v>479.37200000000001</v>
      </c>
      <c r="F133">
        <f t="shared" si="16"/>
        <v>479.37299999999999</v>
      </c>
      <c r="H133">
        <f t="shared" si="17"/>
        <v>0</v>
      </c>
      <c r="J133" t="b">
        <f t="shared" si="18"/>
        <v>1</v>
      </c>
      <c r="L133">
        <f t="shared" si="19"/>
        <v>79.099999999999994</v>
      </c>
      <c r="M133">
        <f t="shared" si="20"/>
        <v>6256.8099999999995</v>
      </c>
      <c r="N133">
        <f t="shared" si="21"/>
        <v>494913.67099999991</v>
      </c>
      <c r="O133">
        <f t="shared" si="22"/>
        <v>39147671.376099996</v>
      </c>
      <c r="P133">
        <f t="shared" si="23"/>
        <v>3096580805.8495097</v>
      </c>
      <c r="Q133">
        <f t="shared" si="24"/>
        <v>244939541742.6962</v>
      </c>
      <c r="R133">
        <f t="shared" si="25"/>
        <v>19374717751847.266</v>
      </c>
      <c r="S133">
        <f t="shared" si="26"/>
        <v>1532540174171119</v>
      </c>
      <c r="T133">
        <f t="shared" si="27"/>
        <v>1.212239277769355E+17</v>
      </c>
      <c r="Z133" s="4">
        <f t="shared" ca="1" si="28"/>
        <v>475.54317877045759</v>
      </c>
      <c r="AA133">
        <f t="array" aca="1" ref="AA133" ca="1" xml:space="preserve"> IF($J133, SUM(Coefficients3 * $L133^Integers3), "NaN")</f>
        <v>479.40889983073623</v>
      </c>
      <c r="AB133">
        <f t="array" aca="1" ref="AB133" ca="1" xml:space="preserve"> IF($J133, SUM(Coefficients4 * $L133^Integers4), "NaN")</f>
        <v>479.3774945901381</v>
      </c>
      <c r="AC133">
        <f t="array" aca="1" ref="AC133" ca="1" xml:space="preserve"> IF($J133, SUM(Coefficients5 * $L133^Integers5), "NaN")</f>
        <v>479.37258460443388</v>
      </c>
      <c r="AD133">
        <f t="array" aca="1" ref="AD133" ca="1" xml:space="preserve"> IF($J133, SUM(Coefficients6 * $L133^Integers6), "NaN")</f>
        <v>479.37242458107528</v>
      </c>
      <c r="AE133">
        <f t="array" aca="1" ref="AE133" ca="1" xml:space="preserve"> IF($J133, SUM(Coefficients7 * $L133^Integers7), "NaN")</f>
        <v>479.37242258708824</v>
      </c>
      <c r="AF133">
        <f t="array" aca="1" ref="AF133" ca="1" xml:space="preserve"> IF($J133, SUM(Coefficients8 * $L133^Integers8), "NaN")</f>
        <v>479.37242621074387</v>
      </c>
      <c r="AG133">
        <f t="array" aca="1" ref="AG133" ca="1" xml:space="preserve"> IF($J133, SUM(Coefficients9 * $L133^Integers9), "NaN")</f>
        <v>479.37242077526378</v>
      </c>
    </row>
    <row r="134" spans="2:33" x14ac:dyDescent="0.2">
      <c r="B134" s="2">
        <v>79</v>
      </c>
      <c r="C134" s="2">
        <v>478.71600000000001</v>
      </c>
      <c r="D134" s="2">
        <v>478.71600000000001</v>
      </c>
      <c r="F134">
        <f t="shared" si="16"/>
        <v>478.71600000000001</v>
      </c>
      <c r="H134">
        <f t="shared" si="17"/>
        <v>0</v>
      </c>
      <c r="J134" t="b">
        <f t="shared" si="18"/>
        <v>1</v>
      </c>
      <c r="L134">
        <f t="shared" si="19"/>
        <v>79</v>
      </c>
      <c r="M134">
        <f t="shared" si="20"/>
        <v>6241</v>
      </c>
      <c r="N134">
        <f t="shared" si="21"/>
        <v>493039</v>
      </c>
      <c r="O134">
        <f t="shared" si="22"/>
        <v>38950081</v>
      </c>
      <c r="P134">
        <f t="shared" si="23"/>
        <v>3077056399</v>
      </c>
      <c r="Q134">
        <f t="shared" si="24"/>
        <v>243087455521</v>
      </c>
      <c r="R134">
        <f t="shared" si="25"/>
        <v>19203908986159</v>
      </c>
      <c r="S134">
        <f t="shared" si="26"/>
        <v>1517108809906561</v>
      </c>
      <c r="T134">
        <f t="shared" si="27"/>
        <v>1.1985159598261832E+17</v>
      </c>
      <c r="Z134" s="4">
        <f t="shared" ca="1" si="28"/>
        <v>474.94198638263151</v>
      </c>
      <c r="AA134">
        <f t="array" aca="1" ref="AA134" ca="1" xml:space="preserve"> IF($J134, SUM(Coefficients3 * $L134^Integers3), "NaN")</f>
        <v>478.75231175623003</v>
      </c>
      <c r="AB134">
        <f t="array" aca="1" ref="AB134" ca="1" xml:space="preserve"> IF($J134, SUM(Coefficients4 * $L134^Integers4), "NaN")</f>
        <v>478.72060053238187</v>
      </c>
      <c r="AC134">
        <f t="array" aca="1" ref="AC134" ca="1" xml:space="preserve"> IF($J134, SUM(Coefficients5 * $L134^Integers5), "NaN")</f>
        <v>478.71570534529098</v>
      </c>
      <c r="AD134">
        <f t="array" aca="1" ref="AD134" ca="1" xml:space="preserve"> IF($J134, SUM(Coefficients6 * $L134^Integers6), "NaN")</f>
        <v>478.71554902916637</v>
      </c>
      <c r="AE134">
        <f t="array" aca="1" ref="AE134" ca="1" xml:space="preserve"> IF($J134, SUM(Coefficients7 * $L134^Integers7), "NaN")</f>
        <v>478.7155478171947</v>
      </c>
      <c r="AF134">
        <f t="array" aca="1" ref="AF134" ca="1" xml:space="preserve"> IF($J134, SUM(Coefficients8 * $L134^Integers8), "NaN")</f>
        <v>478.71555156390565</v>
      </c>
      <c r="AG134">
        <f t="array" aca="1" ref="AG134" ca="1" xml:space="preserve"> IF($J134, SUM(Coefficients9 * $L134^Integers9), "NaN")</f>
        <v>478.71554610663367</v>
      </c>
    </row>
    <row r="135" spans="2:33" x14ac:dyDescent="0.2">
      <c r="B135" s="2">
        <v>78.900000000000006</v>
      </c>
      <c r="C135" s="2">
        <v>478.05900000000003</v>
      </c>
      <c r="D135" s="2">
        <v>478.05900000000003</v>
      </c>
      <c r="F135">
        <f t="shared" si="16"/>
        <v>478.05900000000003</v>
      </c>
      <c r="H135">
        <f t="shared" si="17"/>
        <v>0</v>
      </c>
      <c r="J135" t="b">
        <f t="shared" si="18"/>
        <v>1</v>
      </c>
      <c r="L135">
        <f t="shared" si="19"/>
        <v>78.900000000000006</v>
      </c>
      <c r="M135">
        <f t="shared" si="20"/>
        <v>6225.2100000000009</v>
      </c>
      <c r="N135">
        <f t="shared" si="21"/>
        <v>491169.06900000013</v>
      </c>
      <c r="O135">
        <f t="shared" si="22"/>
        <v>38753239.544100009</v>
      </c>
      <c r="P135">
        <f t="shared" si="23"/>
        <v>3057630600.0294909</v>
      </c>
      <c r="Q135">
        <f t="shared" si="24"/>
        <v>241247054342.32684</v>
      </c>
      <c r="R135">
        <f t="shared" si="25"/>
        <v>19034392587609.59</v>
      </c>
      <c r="S135">
        <f t="shared" si="26"/>
        <v>1501813575162396.8</v>
      </c>
      <c r="T135">
        <f t="shared" si="27"/>
        <v>1.1849309108031312E+17</v>
      </c>
      <c r="Z135" s="4">
        <f t="shared" ca="1" si="28"/>
        <v>474.34079399480544</v>
      </c>
      <c r="AA135">
        <f t="array" aca="1" ref="AA135" ca="1" xml:space="preserve"> IF($J135, SUM(Coefficients3 * $L135^Integers3), "NaN")</f>
        <v>478.09591984809464</v>
      </c>
      <c r="AB135">
        <f t="array" aca="1" ref="AB135" ca="1" xml:space="preserve"> IF($J135, SUM(Coefficients4 * $L135^Integers4), "NaN")</f>
        <v>478.06391086622671</v>
      </c>
      <c r="AC135">
        <f t="array" aca="1" ref="AC135" ca="1" xml:space="preserve"> IF($J135, SUM(Coefficients5 * $L135^Integers5), "NaN")</f>
        <v>478.05903183081773</v>
      </c>
      <c r="AD135">
        <f t="array" aca="1" ref="AD135" ca="1" xml:space="preserve"> IF($J135, SUM(Coefficients6 * $L135^Integers6), "NaN")</f>
        <v>478.0588792616374</v>
      </c>
      <c r="AE135">
        <f t="array" aca="1" ref="AE135" ca="1" xml:space="preserve"> IF($J135, SUM(Coefficients7 * $L135^Integers7), "NaN")</f>
        <v>478.05887882654099</v>
      </c>
      <c r="AF135">
        <f t="array" aca="1" ref="AF135" ca="1" xml:space="preserve"> IF($J135, SUM(Coefficients8 * $L135^Integers8), "NaN")</f>
        <v>478.05888269252443</v>
      </c>
      <c r="AG135">
        <f t="array" aca="1" ref="AG135" ca="1" xml:space="preserve"> IF($J135, SUM(Coefficients9 * $L135^Integers9), "NaN")</f>
        <v>478.05887721888394</v>
      </c>
    </row>
    <row r="136" spans="2:33" x14ac:dyDescent="0.2">
      <c r="B136" s="2">
        <v>78.8</v>
      </c>
      <c r="C136" s="2">
        <v>477.40199999999999</v>
      </c>
      <c r="D136" s="2">
        <v>477.40199999999999</v>
      </c>
      <c r="F136">
        <f t="shared" ref="F136:F199" si="30" xml:space="preserve"> IF(Degrees=90, 552,  VALUE(TEXT( ((((0.000000000390362*Degrees -0.00000001473)*Degrees + 0.0000376811)*Degrees -0.0000164127)*Degrees +5.817879)*Degrees, "0.00000E+00")))</f>
        <v>477.40300000000002</v>
      </c>
      <c r="H136">
        <f t="shared" ref="H136:H199" si="31" xml:space="preserve"> LN(Z/OtherZ)</f>
        <v>0</v>
      </c>
      <c r="J136" t="b">
        <f t="shared" ref="J136:J199" si="32" xml:space="preserve"> IF(ISNUMBER(Degrees),AND(Degrees&gt;=DegreesMin,Degrees&lt;=DegreesMax),FALSE)</f>
        <v>1</v>
      </c>
      <c r="L136">
        <f t="shared" ref="L136:L199" si="33" xml:space="preserve"> IF( Good, Degrees, "NaN")</f>
        <v>78.8</v>
      </c>
      <c r="M136">
        <f t="shared" ref="M136:M199" si="34" xml:space="preserve"> IF(Good, Angles^2, "NaN")</f>
        <v>6209.44</v>
      </c>
      <c r="N136">
        <f t="shared" ref="N136:N199" si="35" xml:space="preserve"> IF(Good, Angles^3, "NaN")</f>
        <v>489303.87199999997</v>
      </c>
      <c r="O136">
        <f t="shared" ref="O136:O199" si="36" xml:space="preserve"> IF(Good, Angles^4, "NaN")</f>
        <v>38557145.113599993</v>
      </c>
      <c r="P136">
        <f t="shared" ref="P136:P199" si="37" xml:space="preserve"> IF(Good, Angles^5, "NaN")</f>
        <v>3038303034.9516792</v>
      </c>
      <c r="Q136">
        <f t="shared" ref="Q136:Q199" si="38" xml:space="preserve"> IF(Good, Angles^6, "NaN")</f>
        <v>239418279154.19232</v>
      </c>
      <c r="R136">
        <f t="shared" ref="R136:R199" si="39" xml:space="preserve"> IF(Good, Angles^7, "NaN")</f>
        <v>18866160397350.355</v>
      </c>
      <c r="S136">
        <f t="shared" ref="S136:S199" si="40" xml:space="preserve"> IF(Good, Angles^8, "NaN")</f>
        <v>1486653439311207.8</v>
      </c>
      <c r="T136">
        <f t="shared" ref="T136:T199" si="41" xml:space="preserve"> IF(Good, Angles^9, "NaN")</f>
        <v>1.1714829101772317E+17</v>
      </c>
      <c r="Z136" s="4">
        <f t="shared" ref="Z136:Z199" ca="1" si="42" xml:space="preserve"> IF(Good, $W$8*Angles, "NaN")</f>
        <v>473.73960160697925</v>
      </c>
      <c r="AA136">
        <f t="array" aca="1" ref="AA136" ca="1" xml:space="preserve"> IF($J136, SUM(Coefficients3 * $L136^Integers3), "NaN")</f>
        <v>477.43972384664693</v>
      </c>
      <c r="AB136">
        <f t="array" aca="1" ref="AB136" ca="1" xml:space="preserve"> IF($J136, SUM(Coefficients4 * $L136^Integers4), "NaN")</f>
        <v>477.4074252706593</v>
      </c>
      <c r="AC136">
        <f t="array" aca="1" ref="AC136" ca="1" xml:space="preserve"> IF($J136, SUM(Coefficients5 * $L136^Integers5), "NaN")</f>
        <v>477.40256371680749</v>
      </c>
      <c r="AD136">
        <f t="array" aca="1" ref="AD136" ca="1" xml:space="preserve"> IF($J136, SUM(Coefficients6 * $L136^Integers6), "NaN")</f>
        <v>477.40241493221407</v>
      </c>
      <c r="AE136">
        <f t="array" aca="1" ref="AE136" ca="1" xml:space="preserve"> IF($J136, SUM(Coefficients7 * $L136^Integers7), "NaN")</f>
        <v>477.40241526849621</v>
      </c>
      <c r="AF136">
        <f t="array" aca="1" ref="AF136" ca="1" xml:space="preserve"> IF($J136, SUM(Coefficients8 * $L136^Integers8), "NaN")</f>
        <v>477.40241924993762</v>
      </c>
      <c r="AG136">
        <f t="array" aca="1" ref="AG136" ca="1" xml:space="preserve"> IF($J136, SUM(Coefficients9 * $L136^Integers9), "NaN")</f>
        <v>477.40241376528729</v>
      </c>
    </row>
    <row r="137" spans="2:33" x14ac:dyDescent="0.2">
      <c r="B137" s="2">
        <v>78.7</v>
      </c>
      <c r="C137" s="2">
        <v>476.74599999999998</v>
      </c>
      <c r="D137" s="2">
        <v>476.74599999999998</v>
      </c>
      <c r="F137">
        <f t="shared" si="30"/>
        <v>476.74599999999998</v>
      </c>
      <c r="H137">
        <f t="shared" si="31"/>
        <v>0</v>
      </c>
      <c r="J137" t="b">
        <f t="shared" si="32"/>
        <v>1</v>
      </c>
      <c r="L137">
        <f t="shared" si="33"/>
        <v>78.7</v>
      </c>
      <c r="M137">
        <f t="shared" si="34"/>
        <v>6193.6900000000005</v>
      </c>
      <c r="N137">
        <f t="shared" si="35"/>
        <v>487443.40300000005</v>
      </c>
      <c r="O137">
        <f t="shared" si="36"/>
        <v>38361795.816100009</v>
      </c>
      <c r="P137">
        <f t="shared" si="37"/>
        <v>3019073330.7270708</v>
      </c>
      <c r="Q137">
        <f t="shared" si="38"/>
        <v>237601071128.22049</v>
      </c>
      <c r="R137">
        <f t="shared" si="39"/>
        <v>18699204297790.953</v>
      </c>
      <c r="S137">
        <f t="shared" si="40"/>
        <v>1471627378236148.2</v>
      </c>
      <c r="T137">
        <f t="shared" si="41"/>
        <v>1.1581707466718486E+17</v>
      </c>
      <c r="Z137" s="4">
        <f t="shared" ca="1" si="42"/>
        <v>473.13840921915317</v>
      </c>
      <c r="AA137">
        <f t="array" aca="1" ref="AA137" ca="1" xml:space="preserve"> IF($J137, SUM(Coefficients3 * $L137^Integers3), "NaN")</f>
        <v>476.78372349220422</v>
      </c>
      <c r="AB137">
        <f t="array" aca="1" ref="AB137" ca="1" xml:space="preserve"> IF($J137, SUM(Coefficients4 * $L137^Integers4), "NaN")</f>
        <v>476.7511434248359</v>
      </c>
      <c r="AC137">
        <f t="array" aca="1" ref="AC137" ca="1" xml:space="preserve"> IF($J137, SUM(Coefficients5 * $L137^Integers5), "NaN")</f>
        <v>476.7463006593884</v>
      </c>
      <c r="AD137">
        <f t="array" aca="1" ref="AD137" ca="1" xml:space="preserve"> IF($J137, SUM(Coefficients6 * $L137^Integers6), "NaN")</f>
        <v>476.74615569498627</v>
      </c>
      <c r="AE137">
        <f t="array" aca="1" ref="AE137" ca="1" xml:space="preserve"> IF($J137, SUM(Coefficients7 * $L137^Integers7), "NaN")</f>
        <v>476.74615679680431</v>
      </c>
      <c r="AF137">
        <f t="array" aca="1" ref="AF137" ca="1" xml:space="preserve"> IF($J137, SUM(Coefficients8 * $L137^Integers8), "NaN")</f>
        <v>476.74616088986045</v>
      </c>
      <c r="AG137">
        <f t="array" aca="1" ref="AG137" ca="1" xml:space="preserve"> IF($J137, SUM(Coefficients9 * $L137^Integers9), "NaN")</f>
        <v>476.74615539949053</v>
      </c>
    </row>
    <row r="138" spans="2:33" x14ac:dyDescent="0.2">
      <c r="B138" s="2">
        <v>78.599999999999994</v>
      </c>
      <c r="C138" s="2">
        <v>476.09</v>
      </c>
      <c r="D138" s="2">
        <v>476.09</v>
      </c>
      <c r="F138">
        <f t="shared" si="30"/>
        <v>476.09</v>
      </c>
      <c r="H138">
        <f t="shared" si="31"/>
        <v>0</v>
      </c>
      <c r="J138" t="b">
        <f t="shared" si="32"/>
        <v>1</v>
      </c>
      <c r="L138">
        <f t="shared" si="33"/>
        <v>78.599999999999994</v>
      </c>
      <c r="M138">
        <f t="shared" si="34"/>
        <v>6177.9599999999991</v>
      </c>
      <c r="N138">
        <f t="shared" si="35"/>
        <v>485587.6559999999</v>
      </c>
      <c r="O138">
        <f t="shared" si="36"/>
        <v>38167189.761599988</v>
      </c>
      <c r="P138">
        <f t="shared" si="37"/>
        <v>2999941115.2617588</v>
      </c>
      <c r="Q138">
        <f t="shared" si="38"/>
        <v>235795371659.57422</v>
      </c>
      <c r="R138">
        <f t="shared" si="39"/>
        <v>18533516212442.531</v>
      </c>
      <c r="S138">
        <f t="shared" si="40"/>
        <v>1456734374297983</v>
      </c>
      <c r="T138">
        <f t="shared" si="41"/>
        <v>1.1449932181982146E+17</v>
      </c>
      <c r="Z138" s="4">
        <f t="shared" ca="1" si="42"/>
        <v>472.53721683132699</v>
      </c>
      <c r="AA138">
        <f t="array" aca="1" ref="AA138" ca="1" xml:space="preserve"> IF($J138, SUM(Coefficients3 * $L138^Integers3), "NaN")</f>
        <v>476.12791852508349</v>
      </c>
      <c r="AB138">
        <f t="array" aca="1" ref="AB138" ca="1" xml:space="preserve"> IF($J138, SUM(Coefficients4 * $L138^Integers4), "NaN")</f>
        <v>476.09506500808192</v>
      </c>
      <c r="AC138">
        <f t="array" aca="1" ref="AC138" ca="1" xml:space="preserve"> IF($J138, SUM(Coefficients5 * $L138^Integers5), "NaN")</f>
        <v>476.09024231502218</v>
      </c>
      <c r="AD138">
        <f t="array" aca="1" ref="AD138" ca="1" xml:space="preserve"> IF($J138, SUM(Coefficients6 * $L138^Integers6), "NaN")</f>
        <v>476.09010120440701</v>
      </c>
      <c r="AE138">
        <f t="array" aca="1" ref="AE138" ca="1" xml:space="preserve"> IF($J138, SUM(Coefficients7 * $L138^Integers7), "NaN")</f>
        <v>476.09010306558224</v>
      </c>
      <c r="AF138">
        <f t="array" aca="1" ref="AF138" ca="1" xml:space="preserve"> IF($J138, SUM(Coefficients8 * $L138^Integers8), "NaN")</f>
        <v>476.09010726638439</v>
      </c>
      <c r="AG138">
        <f t="array" aca="1" ref="AG138" ca="1" xml:space="preserve"> IF($J138, SUM(Coefficients9 * $L138^Integers9), "NaN")</f>
        <v>476.09010177551409</v>
      </c>
    </row>
    <row r="139" spans="2:33" x14ac:dyDescent="0.2">
      <c r="B139" s="2">
        <v>78.5</v>
      </c>
      <c r="C139" s="2">
        <v>475.43400000000003</v>
      </c>
      <c r="D139" s="2">
        <v>475.43400000000003</v>
      </c>
      <c r="F139">
        <f t="shared" si="30"/>
        <v>475.43400000000003</v>
      </c>
      <c r="H139">
        <f t="shared" si="31"/>
        <v>0</v>
      </c>
      <c r="J139" t="b">
        <f t="shared" si="32"/>
        <v>1</v>
      </c>
      <c r="L139">
        <f t="shared" si="33"/>
        <v>78.5</v>
      </c>
      <c r="M139">
        <f t="shared" si="34"/>
        <v>6162.25</v>
      </c>
      <c r="N139">
        <f t="shared" si="35"/>
        <v>483736.625</v>
      </c>
      <c r="O139">
        <f t="shared" si="36"/>
        <v>37973325.0625</v>
      </c>
      <c r="P139">
        <f t="shared" si="37"/>
        <v>2980906017.40625</v>
      </c>
      <c r="Q139">
        <f t="shared" si="38"/>
        <v>234001122366.39062</v>
      </c>
      <c r="R139">
        <f t="shared" si="39"/>
        <v>18369088105761.664</v>
      </c>
      <c r="S139">
        <f t="shared" si="40"/>
        <v>1441973416302290.8</v>
      </c>
      <c r="T139">
        <f t="shared" si="41"/>
        <v>1.1319491317972982E+17</v>
      </c>
      <c r="Z139" s="4">
        <f t="shared" ca="1" si="42"/>
        <v>471.93602444350091</v>
      </c>
      <c r="AA139">
        <f t="array" aca="1" ref="AA139" ca="1" xml:space="preserve"> IF($J139, SUM(Coefficients3 * $L139^Integers3), "NaN")</f>
        <v>475.47230868560183</v>
      </c>
      <c r="AB139">
        <f t="array" aca="1" ref="AB139" ca="1" xml:space="preserve"> IF($J139, SUM(Coefficients4 * $L139^Integers4), "NaN")</f>
        <v>475.43918969989249</v>
      </c>
      <c r="AC139">
        <f t="array" aca="1" ref="AC139" ca="1" xml:space="preserve"> IF($J139, SUM(Coefficients5 * $L139^Integers5), "NaN")</f>
        <v>475.43438834050465</v>
      </c>
      <c r="AD139">
        <f t="array" aca="1" ref="AD139" ca="1" xml:space="preserve"> IF($J139, SUM(Coefficients6 * $L139^Integers6), "NaN")</f>
        <v>475.43425111529217</v>
      </c>
      <c r="AE139">
        <f t="array" aca="1" ref="AE139" ca="1" xml:space="preserve"> IF($J139, SUM(Coefficients7 * $L139^Integers7), "NaN")</f>
        <v>475.43425372931995</v>
      </c>
      <c r="AF139">
        <f t="array" aca="1" ref="AF139" ca="1" xml:space="preserve"> IF($J139, SUM(Coefficients8 * $L139^Integers8), "NaN")</f>
        <v>475.43425803397719</v>
      </c>
      <c r="AG139">
        <f t="array" aca="1" ref="AG139" ca="1" xml:space="preserve"> IF($J139, SUM(Coefficients9 * $L139^Integers9), "NaN")</f>
        <v>475.43425254775127</v>
      </c>
    </row>
    <row r="140" spans="2:33" x14ac:dyDescent="0.2">
      <c r="B140" s="2">
        <v>78.400000000000006</v>
      </c>
      <c r="C140" s="2">
        <v>474.779</v>
      </c>
      <c r="D140" s="2">
        <v>474.779</v>
      </c>
      <c r="F140">
        <f t="shared" si="30"/>
        <v>474.779</v>
      </c>
      <c r="H140">
        <f t="shared" si="31"/>
        <v>0</v>
      </c>
      <c r="J140" t="b">
        <f t="shared" si="32"/>
        <v>1</v>
      </c>
      <c r="L140">
        <f t="shared" si="33"/>
        <v>78.400000000000006</v>
      </c>
      <c r="M140">
        <f t="shared" si="34"/>
        <v>6146.5600000000013</v>
      </c>
      <c r="N140">
        <f t="shared" si="35"/>
        <v>481890.30400000012</v>
      </c>
      <c r="O140">
        <f t="shared" si="36"/>
        <v>37780199.833600014</v>
      </c>
      <c r="P140">
        <f t="shared" si="37"/>
        <v>2961967666.9542413</v>
      </c>
      <c r="Q140">
        <f t="shared" si="38"/>
        <v>232218265089.21255</v>
      </c>
      <c r="R140">
        <f t="shared" si="39"/>
        <v>18205911982994.266</v>
      </c>
      <c r="S140">
        <f t="shared" si="40"/>
        <v>1427343499466750.5</v>
      </c>
      <c r="T140">
        <f t="shared" si="41"/>
        <v>1.1190373035819325E+17</v>
      </c>
      <c r="Z140" s="4">
        <f t="shared" ca="1" si="42"/>
        <v>471.33483205567484</v>
      </c>
      <c r="AA140">
        <f t="array" aca="1" ref="AA140" ca="1" xml:space="preserve"> IF($J140, SUM(Coefficients3 * $L140^Integers3), "NaN")</f>
        <v>474.81689371407629</v>
      </c>
      <c r="AB140">
        <f t="array" aca="1" ref="AB140" ca="1" xml:space="preserve"> IF($J140, SUM(Coefficients4 * $L140^Integers4), "NaN")</f>
        <v>474.78351717993212</v>
      </c>
      <c r="AC140">
        <f t="array" aca="1" ref="AC140" ca="1" xml:space="preserve"> IF($J140, SUM(Coefficients5 * $L140^Integers5), "NaN")</f>
        <v>474.77873839296421</v>
      </c>
      <c r="AD140">
        <f t="array" aca="1" ref="AD140" ca="1" xml:space="preserve"> IF($J140, SUM(Coefficients6 * $L140^Integers6), "NaN")</f>
        <v>474.77860508281935</v>
      </c>
      <c r="AE140">
        <f t="array" aca="1" ref="AE140" ca="1" xml:space="preserve"> IF($J140, SUM(Coefficients7 * $L140^Integers7), "NaN")</f>
        <v>474.77860844287903</v>
      </c>
      <c r="AF140">
        <f t="array" aca="1" ref="AF140" ca="1" xml:space="preserve"> IF($J140, SUM(Coefficients8 * $L140^Integers8), "NaN")</f>
        <v>474.77861284748127</v>
      </c>
      <c r="AG140">
        <f t="array" aca="1" ref="AG140" ca="1" xml:space="preserve"> IF($J140, SUM(Coefficients9 * $L140^Integers9), "NaN")</f>
        <v>474.77860737096734</v>
      </c>
    </row>
    <row r="141" spans="2:33" x14ac:dyDescent="0.2">
      <c r="B141" s="2">
        <v>78.3</v>
      </c>
      <c r="C141" s="2">
        <v>474.12299999999999</v>
      </c>
      <c r="D141" s="2">
        <v>474.12299999999999</v>
      </c>
      <c r="F141">
        <f t="shared" si="30"/>
        <v>474.12299999999999</v>
      </c>
      <c r="H141">
        <f t="shared" si="31"/>
        <v>0</v>
      </c>
      <c r="J141" t="b">
        <f t="shared" si="32"/>
        <v>1</v>
      </c>
      <c r="L141">
        <f t="shared" si="33"/>
        <v>78.3</v>
      </c>
      <c r="M141">
        <f t="shared" si="34"/>
        <v>6130.8899999999994</v>
      </c>
      <c r="N141">
        <f t="shared" si="35"/>
        <v>480048.68699999992</v>
      </c>
      <c r="O141">
        <f t="shared" si="36"/>
        <v>37587812.192099996</v>
      </c>
      <c r="P141">
        <f t="shared" si="37"/>
        <v>2943125694.6414294</v>
      </c>
      <c r="Q141">
        <f t="shared" si="38"/>
        <v>230446741890.42392</v>
      </c>
      <c r="R141">
        <f t="shared" si="39"/>
        <v>18043979890020.191</v>
      </c>
      <c r="S141">
        <f t="shared" si="40"/>
        <v>1412843625388581</v>
      </c>
      <c r="T141">
        <f t="shared" si="41"/>
        <v>1.1062565586792589E+17</v>
      </c>
      <c r="Z141" s="4">
        <f t="shared" ca="1" si="42"/>
        <v>470.73363966784871</v>
      </c>
      <c r="AA141">
        <f t="array" aca="1" ref="AA141" ca="1" xml:space="preserve"> IF($J141, SUM(Coefficients3 * $L141^Integers3), "NaN")</f>
        <v>474.16167335082383</v>
      </c>
      <c r="AB141">
        <f t="array" aca="1" ref="AB141" ca="1" xml:space="preserve"> IF($J141, SUM(Coefficients4 * $L141^Integers4), "NaN")</f>
        <v>474.12804712803467</v>
      </c>
      <c r="AC141">
        <f t="array" aca="1" ref="AC141" ca="1" xml:space="preserve"> IF($J141, SUM(Coefficients5 * $L141^Integers5), "NaN")</f>
        <v>474.12329212986208</v>
      </c>
      <c r="AD141">
        <f t="array" aca="1" ref="AD141" ca="1" xml:space="preserve"> IF($J141, SUM(Coefficients6 * $L141^Integers6), "NaN")</f>
        <v>474.12316276252739</v>
      </c>
      <c r="AE141">
        <f t="array" aca="1" ref="AE141" ca="1" xml:space="preserve"> IF($J141, SUM(Coefficients7 * $L141^Integers7), "NaN")</f>
        <v>474.12316686149217</v>
      </c>
      <c r="AF141">
        <f t="array" aca="1" ref="AF141" ca="1" xml:space="preserve"> IF($J141, SUM(Coefficients8 * $L141^Integers8), "NaN")</f>
        <v>474.123171362113</v>
      </c>
      <c r="AG141">
        <f t="array" aca="1" ref="AG141" ca="1" xml:space="preserve"> IF($J141, SUM(Coefficients9 * $L141^Integers9), "NaN")</f>
        <v>474.12316590029877</v>
      </c>
    </row>
    <row r="142" spans="2:33" x14ac:dyDescent="0.2">
      <c r="B142" s="2">
        <v>78.2</v>
      </c>
      <c r="C142" s="2">
        <v>473.46800000000002</v>
      </c>
      <c r="D142" s="2">
        <v>473.46800000000002</v>
      </c>
      <c r="F142">
        <f t="shared" si="30"/>
        <v>473.46800000000002</v>
      </c>
      <c r="H142">
        <f t="shared" si="31"/>
        <v>0</v>
      </c>
      <c r="J142" t="b">
        <f t="shared" si="32"/>
        <v>1</v>
      </c>
      <c r="L142">
        <f t="shared" si="33"/>
        <v>78.2</v>
      </c>
      <c r="M142">
        <f t="shared" si="34"/>
        <v>6115.2400000000007</v>
      </c>
      <c r="N142">
        <f t="shared" si="35"/>
        <v>478211.7680000001</v>
      </c>
      <c r="O142">
        <f t="shared" si="36"/>
        <v>37396160.257600009</v>
      </c>
      <c r="P142">
        <f t="shared" si="37"/>
        <v>2924379732.144321</v>
      </c>
      <c r="Q142">
        <f t="shared" si="38"/>
        <v>228686495053.68591</v>
      </c>
      <c r="R142">
        <f t="shared" si="39"/>
        <v>17883283913198.238</v>
      </c>
      <c r="S142">
        <f t="shared" si="40"/>
        <v>1398472802012102.5</v>
      </c>
      <c r="T142">
        <f t="shared" si="41"/>
        <v>1.0936057311734642E+17</v>
      </c>
      <c r="Z142" s="4">
        <f t="shared" ca="1" si="42"/>
        <v>470.13244728002257</v>
      </c>
      <c r="AA142">
        <f t="array" aca="1" ref="AA142" ca="1" xml:space="preserve"> IF($J142, SUM(Coefficients3 * $L142^Integers3), "NaN")</f>
        <v>473.50664733616173</v>
      </c>
      <c r="AB142">
        <f t="array" aca="1" ref="AB142" ca="1" xml:space="preserve"> IF($J142, SUM(Coefficients4 * $L142^Integers4), "NaN")</f>
        <v>473.47277922420369</v>
      </c>
      <c r="AC142">
        <f t="array" aca="1" ref="AC142" ca="1" xml:space="preserve"> IF($J142, SUM(Coefficients5 * $L142^Integers5), "NaN")</f>
        <v>473.46804920899166</v>
      </c>
      <c r="AD142">
        <f t="array" aca="1" ref="AD142" ca="1" xml:space="preserve"> IF($J142, SUM(Coefficients6 * $L142^Integers6), "NaN")</f>
        <v>473.46792381031617</v>
      </c>
      <c r="AE142">
        <f t="array" aca="1" ref="AE142" ca="1" xml:space="preserve"> IF($J142, SUM(Coefficients7 * $L142^Integers7), "NaN")</f>
        <v>473.46792864076252</v>
      </c>
      <c r="AF142">
        <f t="array" aca="1" ref="AF142" ca="1" xml:space="preserve"> IF($J142, SUM(Coefficients8 * $L142^Integers8), "NaN")</f>
        <v>473.4679332334623</v>
      </c>
      <c r="AG142">
        <f t="array" aca="1" ref="AG142" ca="1" xml:space="preserve"> IF($J142, SUM(Coefficients9 * $L142^Integers9), "NaN")</f>
        <v>473.46792779125309</v>
      </c>
    </row>
    <row r="143" spans="2:33" x14ac:dyDescent="0.2">
      <c r="B143" s="2">
        <v>78.099999999999994</v>
      </c>
      <c r="C143" s="2">
        <v>472.81299999999999</v>
      </c>
      <c r="D143" s="2">
        <v>472.81299999999999</v>
      </c>
      <c r="F143">
        <f t="shared" si="30"/>
        <v>472.81299999999999</v>
      </c>
      <c r="H143">
        <f t="shared" si="31"/>
        <v>0</v>
      </c>
      <c r="J143" t="b">
        <f t="shared" si="32"/>
        <v>1</v>
      </c>
      <c r="L143">
        <f t="shared" si="33"/>
        <v>78.099999999999994</v>
      </c>
      <c r="M143">
        <f t="shared" si="34"/>
        <v>6099.6099999999988</v>
      </c>
      <c r="N143">
        <f t="shared" si="35"/>
        <v>476379.54099999985</v>
      </c>
      <c r="O143">
        <f t="shared" si="36"/>
        <v>37205242.152099982</v>
      </c>
      <c r="P143">
        <f t="shared" si="37"/>
        <v>2905729412.0790086</v>
      </c>
      <c r="Q143">
        <f t="shared" si="38"/>
        <v>226937467083.37051</v>
      </c>
      <c r="R143">
        <f t="shared" si="39"/>
        <v>17723816179211.234</v>
      </c>
      <c r="S143">
        <f t="shared" si="40"/>
        <v>1384230043596397.2</v>
      </c>
      <c r="T143">
        <f t="shared" si="41"/>
        <v>1.0810836640487862E+17</v>
      </c>
      <c r="Z143" s="4">
        <f t="shared" ca="1" si="42"/>
        <v>469.53125489219644</v>
      </c>
      <c r="AA143">
        <f t="array" aca="1" ref="AA143" ca="1" xml:space="preserve"> IF($J143, SUM(Coefficients3 * $L143^Integers3), "NaN")</f>
        <v>472.85181541040686</v>
      </c>
      <c r="AB143">
        <f t="array" aca="1" ref="AB143" ca="1" xml:space="preserve"> IF($J143, SUM(Coefficients4 * $L143^Integers4), "NaN")</f>
        <v>472.81771314861186</v>
      </c>
      <c r="AC143">
        <f t="array" aca="1" ref="AC143" ca="1" xml:space="preserve"> IF($J143, SUM(Coefficients5 * $L143^Integers5), "NaN")</f>
        <v>472.81300928847782</v>
      </c>
      <c r="AD143">
        <f t="array" aca="1" ref="AD143" ca="1" xml:space="preserve"> IF($J143, SUM(Coefficients6 * $L143^Integers6), "NaN")</f>
        <v>472.81288788244501</v>
      </c>
      <c r="AE143">
        <f t="array" aca="1" ref="AE143" ca="1" xml:space="preserve"> IF($J143, SUM(Coefficients7 * $L143^Integers7), "NaN")</f>
        <v>472.81289343666253</v>
      </c>
      <c r="AF143">
        <f t="array" aca="1" ref="AF143" ca="1" xml:space="preserve"> IF($J143, SUM(Coefficients8 * $L143^Integers8), "NaN")</f>
        <v>472.81289811749105</v>
      </c>
      <c r="AG143">
        <f t="array" aca="1" ref="AG143" ca="1" xml:space="preserve"> IF($J143, SUM(Coefficients9 * $L143^Integers9), "NaN")</f>
        <v>472.81289269970705</v>
      </c>
    </row>
    <row r="144" spans="2:33" x14ac:dyDescent="0.2">
      <c r="B144" s="2">
        <v>78</v>
      </c>
      <c r="C144" s="2">
        <v>472.15800000000002</v>
      </c>
      <c r="D144" s="2">
        <v>472.15800000000002</v>
      </c>
      <c r="F144">
        <f t="shared" si="30"/>
        <v>472.15800000000002</v>
      </c>
      <c r="H144">
        <f t="shared" si="31"/>
        <v>0</v>
      </c>
      <c r="J144" t="b">
        <f t="shared" si="32"/>
        <v>1</v>
      </c>
      <c r="L144">
        <f t="shared" si="33"/>
        <v>78</v>
      </c>
      <c r="M144">
        <f t="shared" si="34"/>
        <v>6084</v>
      </c>
      <c r="N144">
        <f t="shared" si="35"/>
        <v>474552</v>
      </c>
      <c r="O144">
        <f t="shared" si="36"/>
        <v>37015056</v>
      </c>
      <c r="P144">
        <f t="shared" si="37"/>
        <v>2887174368</v>
      </c>
      <c r="Q144">
        <f t="shared" si="38"/>
        <v>225199600704</v>
      </c>
      <c r="R144">
        <f t="shared" si="39"/>
        <v>17565568854912</v>
      </c>
      <c r="S144">
        <f t="shared" si="40"/>
        <v>1370114370683136</v>
      </c>
      <c r="T144">
        <f t="shared" si="41"/>
        <v>1.0686892091328461E+17</v>
      </c>
      <c r="Z144" s="4">
        <f t="shared" ca="1" si="42"/>
        <v>468.93006250437037</v>
      </c>
      <c r="AA144">
        <f t="array" aca="1" ref="AA144" ca="1" xml:space="preserve"> IF($J144, SUM(Coefficients3 * $L144^Integers3), "NaN")</f>
        <v>472.19717731387647</v>
      </c>
      <c r="AB144">
        <f t="array" aca="1" ref="AB144" ca="1" xml:space="preserve"> IF($J144, SUM(Coefficients4 * $L144^Integers4), "NaN")</f>
        <v>472.16284858160179</v>
      </c>
      <c r="AC144">
        <f t="array" aca="1" ref="AC144" ca="1" xml:space="preserve"> IF($J144, SUM(Coefficients5 * $L144^Integers5), "NaN")</f>
        <v>472.15817202677687</v>
      </c>
      <c r="AD144">
        <f t="array" aca="1" ref="AD144" ca="1" xml:space="preserve"> IF($J144, SUM(Coefficients6 * $L144^Integers6), "NaN")</f>
        <v>472.15805463553284</v>
      </c>
      <c r="AE144">
        <f t="array" aca="1" ref="AE144" ca="1" xml:space="preserve"> IF($J144, SUM(Coefficients7 * $L144^Integers7), "NaN")</f>
        <v>472.15806090553338</v>
      </c>
      <c r="AF144">
        <f t="array" aca="1" ref="AF144" ca="1" xml:space="preserve"> IF($J144, SUM(Coefficients8 * $L144^Integers8), "NaN")</f>
        <v>472.15806567053295</v>
      </c>
      <c r="AG144">
        <f t="array" aca="1" ref="AG144" ca="1" xml:space="preserve"> IF($J144, SUM(Coefficients9 * $L144^Integers9), "NaN")</f>
        <v>472.15806028190718</v>
      </c>
    </row>
    <row r="145" spans="2:33" x14ac:dyDescent="0.2">
      <c r="B145" s="2">
        <v>77.900000000000006</v>
      </c>
      <c r="C145" s="2">
        <v>471.50299999999999</v>
      </c>
      <c r="D145" s="2">
        <v>471.50299999999999</v>
      </c>
      <c r="F145">
        <f t="shared" si="30"/>
        <v>471.50400000000002</v>
      </c>
      <c r="H145">
        <f t="shared" si="31"/>
        <v>0</v>
      </c>
      <c r="J145" t="b">
        <f t="shared" si="32"/>
        <v>1</v>
      </c>
      <c r="L145">
        <f t="shared" si="33"/>
        <v>77.900000000000006</v>
      </c>
      <c r="M145">
        <f t="shared" si="34"/>
        <v>6068.4100000000008</v>
      </c>
      <c r="N145">
        <f t="shared" si="35"/>
        <v>472729.13900000008</v>
      </c>
      <c r="O145">
        <f t="shared" si="36"/>
        <v>36825599.928100012</v>
      </c>
      <c r="P145">
        <f t="shared" si="37"/>
        <v>2868714234.3989911</v>
      </c>
      <c r="Q145">
        <f t="shared" si="38"/>
        <v>223472838859.68143</v>
      </c>
      <c r="R145">
        <f t="shared" si="39"/>
        <v>17408534147169.184</v>
      </c>
      <c r="S145">
        <f t="shared" si="40"/>
        <v>1356124810064479.8</v>
      </c>
      <c r="T145">
        <f t="shared" si="41"/>
        <v>1.0564212270402298E+17</v>
      </c>
      <c r="Z145" s="4">
        <f t="shared" ca="1" si="42"/>
        <v>468.32887011654429</v>
      </c>
      <c r="AA145">
        <f t="array" aca="1" ref="AA145" ca="1" xml:space="preserve"> IF($J145, SUM(Coefficients3 * $L145^Integers3), "NaN")</f>
        <v>471.54273278688748</v>
      </c>
      <c r="AB145">
        <f t="array" aca="1" ref="AB145" ca="1" xml:space="preserve"> IF($J145, SUM(Coefficients4 * $L145^Integers4), "NaN")</f>
        <v>471.50818520368517</v>
      </c>
      <c r="AC145">
        <f t="array" aca="1" ref="AC145" ca="1" xml:space="preserve"> IF($J145, SUM(Coefficients5 * $L145^Integers5), "NaN")</f>
        <v>471.50353708267579</v>
      </c>
      <c r="AD145">
        <f t="array" aca="1" ref="AD145" ca="1" xml:space="preserve"> IF($J145, SUM(Coefficients6 * $L145^Integers6), "NaN")</f>
        <v>471.50342372655695</v>
      </c>
      <c r="AE145">
        <f t="array" aca="1" ref="AE145" ca="1" xml:space="preserve"> IF($J145, SUM(Coefficients7 * $L145^Integers7), "NaN")</f>
        <v>471.50343070408417</v>
      </c>
      <c r="AF145">
        <f t="array" aca="1" ref="AF145" ca="1" xml:space="preserve"> IF($J145, SUM(Coefficients8 * $L145^Integers8), "NaN")</f>
        <v>471.50343554929191</v>
      </c>
      <c r="AG145">
        <f t="array" aca="1" ref="AG145" ca="1" xml:space="preserve"> IF($J145, SUM(Coefficients9 * $L145^Integers9), "NaN")</f>
        <v>471.50343019446797</v>
      </c>
    </row>
    <row r="146" spans="2:33" x14ac:dyDescent="0.2">
      <c r="B146" s="2">
        <v>77.8</v>
      </c>
      <c r="C146" s="2">
        <v>470.84899999999999</v>
      </c>
      <c r="D146" s="2">
        <v>470.84899999999999</v>
      </c>
      <c r="F146">
        <f t="shared" si="30"/>
        <v>470.84899999999999</v>
      </c>
      <c r="H146">
        <f t="shared" si="31"/>
        <v>0</v>
      </c>
      <c r="J146" t="b">
        <f t="shared" si="32"/>
        <v>1</v>
      </c>
      <c r="L146">
        <f t="shared" si="33"/>
        <v>77.8</v>
      </c>
      <c r="M146">
        <f t="shared" si="34"/>
        <v>6052.8399999999992</v>
      </c>
      <c r="N146">
        <f t="shared" si="35"/>
        <v>470910.95199999993</v>
      </c>
      <c r="O146">
        <f t="shared" si="36"/>
        <v>36636872.065599993</v>
      </c>
      <c r="P146">
        <f t="shared" si="37"/>
        <v>2850348646.7036796</v>
      </c>
      <c r="Q146">
        <f t="shared" si="38"/>
        <v>221757124713.54623</v>
      </c>
      <c r="R146">
        <f t="shared" si="39"/>
        <v>17252704302713.896</v>
      </c>
      <c r="S146">
        <f t="shared" si="40"/>
        <v>1342260394751141</v>
      </c>
      <c r="T146">
        <f t="shared" si="41"/>
        <v>1.0442785871163877E+17</v>
      </c>
      <c r="Z146" s="4">
        <f t="shared" ca="1" si="42"/>
        <v>467.72767772871811</v>
      </c>
      <c r="AA146">
        <f t="array" aca="1" ref="AA146" ca="1" xml:space="preserve"> IF($J146, SUM(Coefficients3 * $L146^Integers3), "NaN")</f>
        <v>470.88848156975706</v>
      </c>
      <c r="AB146">
        <f t="array" aca="1" ref="AB146" ca="1" xml:space="preserve"> IF($J146, SUM(Coefficients4 * $L146^Integers4), "NaN")</f>
        <v>470.85372269554307</v>
      </c>
      <c r="AC146">
        <f t="array" aca="1" ref="AC146" ca="1" xml:space="preserve"> IF($J146, SUM(Coefficients5 * $L146^Integers5), "NaN")</f>
        <v>470.84910411529154</v>
      </c>
      <c r="AD146">
        <f t="array" aca="1" ref="AD146" ca="1" xml:space="preserve"> IF($J146, SUM(Coefficients6 * $L146^Integers6), "NaN")</f>
        <v>470.84899481285271</v>
      </c>
      <c r="AE146">
        <f t="array" aca="1" ref="AE146" ca="1" xml:space="preserve"> IF($J146, SUM(Coefficients7 * $L146^Integers7), "NaN")</f>
        <v>470.84900248939101</v>
      </c>
      <c r="AF146">
        <f t="array" aca="1" ref="AF146" ca="1" xml:space="preserve"> IF($J146, SUM(Coefficients8 * $L146^Integers8), "NaN")</f>
        <v>470.84900741084169</v>
      </c>
      <c r="AG146">
        <f t="array" aca="1" ref="AG146" ca="1" xml:space="preserve"> IF($J146, SUM(Coefficients9 * $L146^Integers9), "NaN")</f>
        <v>470.84900209437166</v>
      </c>
    </row>
    <row r="147" spans="2:33" x14ac:dyDescent="0.2">
      <c r="B147" s="2">
        <v>77.7</v>
      </c>
      <c r="C147" s="2">
        <v>470.19499999999999</v>
      </c>
      <c r="D147" s="2">
        <v>470.19499999999999</v>
      </c>
      <c r="F147">
        <f t="shared" si="30"/>
        <v>470.19499999999999</v>
      </c>
      <c r="H147">
        <f t="shared" si="31"/>
        <v>0</v>
      </c>
      <c r="J147" t="b">
        <f t="shared" si="32"/>
        <v>1</v>
      </c>
      <c r="L147">
        <f t="shared" si="33"/>
        <v>77.7</v>
      </c>
      <c r="M147">
        <f t="shared" si="34"/>
        <v>6037.2900000000009</v>
      </c>
      <c r="N147">
        <f t="shared" si="35"/>
        <v>469097.43300000008</v>
      </c>
      <c r="O147">
        <f t="shared" si="36"/>
        <v>36448870.544100009</v>
      </c>
      <c r="P147">
        <f t="shared" si="37"/>
        <v>2832077241.2765708</v>
      </c>
      <c r="Q147">
        <f t="shared" si="38"/>
        <v>220052401647.18958</v>
      </c>
      <c r="R147">
        <f t="shared" si="39"/>
        <v>17098071607986.631</v>
      </c>
      <c r="S147">
        <f t="shared" si="40"/>
        <v>1328520163940561.2</v>
      </c>
      <c r="T147">
        <f t="shared" si="41"/>
        <v>1.0322601673818162E+17</v>
      </c>
      <c r="Z147" s="4">
        <f t="shared" ca="1" si="42"/>
        <v>467.12648534089203</v>
      </c>
      <c r="AA147">
        <f t="array" aca="1" ref="AA147" ca="1" xml:space="preserve"> IF($J147, SUM(Coefficients3 * $L147^Integers3), "NaN")</f>
        <v>470.23442340280218</v>
      </c>
      <c r="AB147">
        <f t="array" aca="1" ref="AB147" ca="1" xml:space="preserve"> IF($J147, SUM(Coefficients4 * $L147^Integers4), "NaN")</f>
        <v>470.19946073802646</v>
      </c>
      <c r="AC147">
        <f t="array" aca="1" ref="AC147" ca="1" xml:space="preserve"> IF($J147, SUM(Coefficients5 * $L147^Integers5), "NaN")</f>
        <v>470.19487278407138</v>
      </c>
      <c r="AD147">
        <f t="array" aca="1" ref="AD147" ca="1" xml:space="preserve"> IF($J147, SUM(Coefficients6 * $L147^Integers6), "NaN")</f>
        <v>470.19476755211292</v>
      </c>
      <c r="AE147">
        <f t="array" aca="1" ref="AE147" ca="1" xml:space="preserve"> IF($J147, SUM(Coefficients7 * $L147^Integers7), "NaN")</f>
        <v>470.19477591889648</v>
      </c>
      <c r="AF147">
        <f t="array" aca="1" ref="AF147" ca="1" xml:space="preserve"> IF($J147, SUM(Coefficients8 * $L147^Integers8), "NaN")</f>
        <v>470.19478091262511</v>
      </c>
      <c r="AG147">
        <f t="array" aca="1" ref="AG147" ca="1" xml:space="preserve"> IF($J147, SUM(Coefficients9 * $L147^Integers9), "NaN")</f>
        <v>470.19477563896766</v>
      </c>
    </row>
    <row r="148" spans="2:33" x14ac:dyDescent="0.2">
      <c r="B148" s="2">
        <v>77.599999999999994</v>
      </c>
      <c r="C148" s="2">
        <v>469.541</v>
      </c>
      <c r="D148" s="2">
        <v>469.541</v>
      </c>
      <c r="F148">
        <f t="shared" si="30"/>
        <v>469.541</v>
      </c>
      <c r="H148">
        <f t="shared" si="31"/>
        <v>0</v>
      </c>
      <c r="J148" t="b">
        <f t="shared" si="32"/>
        <v>1</v>
      </c>
      <c r="L148">
        <f t="shared" si="33"/>
        <v>77.599999999999994</v>
      </c>
      <c r="M148">
        <f t="shared" si="34"/>
        <v>6021.7599999999993</v>
      </c>
      <c r="N148">
        <f t="shared" si="35"/>
        <v>467288.57599999988</v>
      </c>
      <c r="O148">
        <f t="shared" si="36"/>
        <v>36261593.497599989</v>
      </c>
      <c r="P148">
        <f t="shared" si="37"/>
        <v>2813899655.4137588</v>
      </c>
      <c r="Q148">
        <f t="shared" si="38"/>
        <v>218358613260.1077</v>
      </c>
      <c r="R148">
        <f t="shared" si="39"/>
        <v>16944628388984.354</v>
      </c>
      <c r="S148">
        <f t="shared" si="40"/>
        <v>1314903162985185.8</v>
      </c>
      <c r="T148">
        <f t="shared" si="41"/>
        <v>1.020364854476504E+17</v>
      </c>
      <c r="Z148" s="4">
        <f t="shared" ca="1" si="42"/>
        <v>466.52529295306584</v>
      </c>
      <c r="AA148">
        <f t="array" aca="1" ref="AA148" ca="1" xml:space="preserve"> IF($J148, SUM(Coefficients3 * $L148^Integers3), "NaN")</f>
        <v>469.58055802633993</v>
      </c>
      <c r="AB148">
        <f t="array" aca="1" ref="AB148" ca="1" xml:space="preserve"> IF($J148, SUM(Coefficients4 * $L148^Integers4), "NaN")</f>
        <v>469.54539901215531</v>
      </c>
      <c r="AC148">
        <f t="array" aca="1" ref="AC148" ca="1" xml:space="preserve"> IF($J148, SUM(Coefficients5 * $L148^Integers5), "NaN")</f>
        <v>469.54084274879142</v>
      </c>
      <c r="AD148">
        <f t="array" aca="1" ref="AD148" ca="1" xml:space="preserve"> IF($J148, SUM(Coefficients6 * $L148^Integers6), "NaN")</f>
        <v>469.54074160238662</v>
      </c>
      <c r="AE148">
        <f t="array" aca="1" ref="AE148" ca="1" xml:space="preserve"> IF($J148, SUM(Coefficients7 * $L148^Integers7), "NaN")</f>
        <v>469.54075065040831</v>
      </c>
      <c r="AF148">
        <f t="array" aca="1" ref="AF148" ca="1" xml:space="preserve"> IF($J148, SUM(Coefficients8 * $L148^Integers8), "NaN")</f>
        <v>469.54075571245284</v>
      </c>
      <c r="AG148">
        <f t="array" aca="1" ref="AG148" ca="1" xml:space="preserve"> IF($J148, SUM(Coefficients9 * $L148^Integers9), "NaN")</f>
        <v>469.54075048597122</v>
      </c>
    </row>
    <row r="149" spans="2:33" x14ac:dyDescent="0.2">
      <c r="B149" s="2">
        <v>77.5</v>
      </c>
      <c r="C149" s="2">
        <v>468.887</v>
      </c>
      <c r="D149" s="2">
        <v>468.887</v>
      </c>
      <c r="F149">
        <f t="shared" si="30"/>
        <v>468.887</v>
      </c>
      <c r="H149">
        <f t="shared" si="31"/>
        <v>0</v>
      </c>
      <c r="J149" t="b">
        <f t="shared" si="32"/>
        <v>1</v>
      </c>
      <c r="L149">
        <f t="shared" si="33"/>
        <v>77.5</v>
      </c>
      <c r="M149">
        <f t="shared" si="34"/>
        <v>6006.25</v>
      </c>
      <c r="N149">
        <f t="shared" si="35"/>
        <v>465484.375</v>
      </c>
      <c r="O149">
        <f t="shared" si="36"/>
        <v>36075039.0625</v>
      </c>
      <c r="P149">
        <f t="shared" si="37"/>
        <v>2795815527.34375</v>
      </c>
      <c r="Q149">
        <f t="shared" si="38"/>
        <v>216675703369.14062</v>
      </c>
      <c r="R149">
        <f t="shared" si="39"/>
        <v>16792367011108.398</v>
      </c>
      <c r="S149">
        <f t="shared" si="40"/>
        <v>1301408443360901</v>
      </c>
      <c r="T149">
        <f t="shared" si="41"/>
        <v>1.0085915436046982E+17</v>
      </c>
      <c r="Z149" s="4">
        <f t="shared" ca="1" si="42"/>
        <v>465.92410056523977</v>
      </c>
      <c r="AA149">
        <f t="array" aca="1" ref="AA149" ca="1" xml:space="preserve"> IF($J149, SUM(Coefficients3 * $L149^Integers3), "NaN")</f>
        <v>468.92688518068752</v>
      </c>
      <c r="AB149">
        <f t="array" aca="1" ref="AB149" ca="1" xml:space="preserve"> IF($J149, SUM(Coefficients4 * $L149^Integers4), "NaN")</f>
        <v>468.8915371991194</v>
      </c>
      <c r="AC149">
        <f t="array" aca="1" ref="AC149" ca="1" xml:space="preserve"> IF($J149, SUM(Coefficients5 * $L149^Integers5), "NaN")</f>
        <v>468.88701366955701</v>
      </c>
      <c r="AD149">
        <f t="array" aca="1" ref="AD149" ca="1" xml:space="preserve"> IF($J149, SUM(Coefficients6 * $L149^Integers6), "NaN")</f>
        <v>468.88691662207918</v>
      </c>
      <c r="AE149">
        <f t="array" aca="1" ref="AE149" ca="1" xml:space="preserve"> IF($J149, SUM(Coefficients7 * $L149^Integers7), "NaN")</f>
        <v>468.88692634209946</v>
      </c>
      <c r="AF149">
        <f t="array" aca="1" ref="AF149" ca="1" xml:space="preserve"> IF($J149, SUM(Coefficients8 * $L149^Integers8), "NaN")</f>
        <v>468.88693146850278</v>
      </c>
      <c r="AG149">
        <f t="array" aca="1" ref="AG149" ca="1" xml:space="preserve"> IF($J149, SUM(Coefficients9 * $L149^Integers9), "NaN")</f>
        <v>468.88692629346332</v>
      </c>
    </row>
    <row r="150" spans="2:33" x14ac:dyDescent="0.2">
      <c r="B150" s="2">
        <v>77.400000000000006</v>
      </c>
      <c r="C150" s="2">
        <v>468.233</v>
      </c>
      <c r="D150" s="2">
        <v>468.233</v>
      </c>
      <c r="F150">
        <f t="shared" si="30"/>
        <v>468.233</v>
      </c>
      <c r="H150">
        <f t="shared" si="31"/>
        <v>0</v>
      </c>
      <c r="J150" t="b">
        <f t="shared" si="32"/>
        <v>1</v>
      </c>
      <c r="L150">
        <f t="shared" si="33"/>
        <v>77.400000000000006</v>
      </c>
      <c r="M150">
        <f t="shared" si="34"/>
        <v>5990.7600000000011</v>
      </c>
      <c r="N150">
        <f t="shared" si="35"/>
        <v>463684.82400000014</v>
      </c>
      <c r="O150">
        <f t="shared" si="36"/>
        <v>35889205.377600014</v>
      </c>
      <c r="P150">
        <f t="shared" si="37"/>
        <v>2777824496.2262411</v>
      </c>
      <c r="Q150">
        <f t="shared" si="38"/>
        <v>215003616007.9111</v>
      </c>
      <c r="R150">
        <f t="shared" si="39"/>
        <v>16641279879012.32</v>
      </c>
      <c r="S150">
        <f t="shared" si="40"/>
        <v>1288035062635553.8</v>
      </c>
      <c r="T150">
        <f t="shared" si="41"/>
        <v>9.9693913847991872E+16</v>
      </c>
      <c r="Z150" s="4">
        <f t="shared" ca="1" si="42"/>
        <v>465.32290817741369</v>
      </c>
      <c r="AA150">
        <f t="array" aca="1" ref="AA150" ca="1" xml:space="preserve"> IF($J150, SUM(Coefficients3 * $L150^Integers3), "NaN")</f>
        <v>468.27340460616193</v>
      </c>
      <c r="AB150">
        <f t="array" aca="1" ref="AB150" ca="1" xml:space="preserve"> IF($J150, SUM(Coefficients4 * $L150^Integers4), "NaN")</f>
        <v>468.23787498027775</v>
      </c>
      <c r="AC150">
        <f t="array" aca="1" ref="AC150" ca="1" xml:space="preserve"> IF($J150, SUM(Coefficients5 * $L150^Integers5), "NaN")</f>
        <v>468.23338520680159</v>
      </c>
      <c r="AD150">
        <f t="array" aca="1" ref="AD150" ca="1" xml:space="preserve"> IF($J150, SUM(Coefficients6 * $L150^Integers6), "NaN")</f>
        <v>468.23329226995094</v>
      </c>
      <c r="AE150">
        <f t="array" aca="1" ref="AE150" ca="1" xml:space="preserve"> IF($J150, SUM(Coefficients7 * $L150^Integers7), "NaN")</f>
        <v>468.23330265250644</v>
      </c>
      <c r="AF150">
        <f t="array" aca="1" ref="AF150" ca="1" xml:space="preserve"> IF($J150, SUM(Coefficients8 * $L150^Integers8), "NaN")</f>
        <v>468.23330783931902</v>
      </c>
      <c r="AG150">
        <f t="array" aca="1" ref="AG150" ca="1" xml:space="preserve"> IF($J150, SUM(Coefficients9 * $L150^Integers9), "NaN")</f>
        <v>468.23330271988965</v>
      </c>
    </row>
    <row r="151" spans="2:33" x14ac:dyDescent="0.2">
      <c r="B151" s="2">
        <v>77.3</v>
      </c>
      <c r="C151" s="2">
        <v>467.58</v>
      </c>
      <c r="D151" s="2">
        <v>467.58</v>
      </c>
      <c r="F151">
        <f t="shared" si="30"/>
        <v>467.58</v>
      </c>
      <c r="H151">
        <f t="shared" si="31"/>
        <v>0</v>
      </c>
      <c r="J151" t="b">
        <f t="shared" si="32"/>
        <v>1</v>
      </c>
      <c r="L151">
        <f t="shared" si="33"/>
        <v>77.3</v>
      </c>
      <c r="M151">
        <f t="shared" si="34"/>
        <v>5975.29</v>
      </c>
      <c r="N151">
        <f t="shared" si="35"/>
        <v>461889.91699999996</v>
      </c>
      <c r="O151">
        <f t="shared" si="36"/>
        <v>35704090.584100001</v>
      </c>
      <c r="P151">
        <f t="shared" si="37"/>
        <v>2759926202.1509299</v>
      </c>
      <c r="Q151">
        <f t="shared" si="38"/>
        <v>213342295426.26688</v>
      </c>
      <c r="R151">
        <f t="shared" si="39"/>
        <v>16491359436450.43</v>
      </c>
      <c r="S151">
        <f t="shared" si="40"/>
        <v>1274782084437618.2</v>
      </c>
      <c r="T151">
        <f t="shared" si="41"/>
        <v>9.8540655127027888E+16</v>
      </c>
      <c r="Z151" s="4">
        <f t="shared" ca="1" si="42"/>
        <v>464.72171578958751</v>
      </c>
      <c r="AA151">
        <f t="array" aca="1" ref="AA151" ca="1" xml:space="preserve"> IF($J151, SUM(Coefficients3 * $L151^Integers3), "NaN")</f>
        <v>467.62011604308003</v>
      </c>
      <c r="AB151">
        <f t="array" aca="1" ref="AB151" ca="1" xml:space="preserve"> IF($J151, SUM(Coefficients4 * $L151^Integers4), "NaN")</f>
        <v>467.58441203715881</v>
      </c>
      <c r="AC151">
        <f t="array" aca="1" ref="AC151" ca="1" xml:space="preserve"> IF($J151, SUM(Coefficients5 * $L151^Integers5), "NaN")</f>
        <v>467.57995702128648</v>
      </c>
      <c r="AD151">
        <f t="array" aca="1" ref="AD151" ca="1" xml:space="preserve"> IF($J151, SUM(Coefficients6 * $L151^Integers6), "NaN")</f>
        <v>467.5798682051169</v>
      </c>
      <c r="AE151">
        <f t="array" aca="1" ref="AE151" ca="1" xml:space="preserve"> IF($J151, SUM(Coefficients7 * $L151^Integers7), "NaN")</f>
        <v>467.57987924052878</v>
      </c>
      <c r="AF151">
        <f t="array" aca="1" ref="AF151" ca="1" xml:space="preserve"> IF($J151, SUM(Coefficients8 * $L151^Integers8), "NaN")</f>
        <v>467.57988448381116</v>
      </c>
      <c r="AG151">
        <f t="array" aca="1" ref="AG151" ca="1" xml:space="preserve"> IF($J151, SUM(Coefficients9 * $L151^Integers9), "NaN")</f>
        <v>467.57987942405958</v>
      </c>
    </row>
    <row r="152" spans="2:33" x14ac:dyDescent="0.2">
      <c r="B152" s="2">
        <v>77.2</v>
      </c>
      <c r="C152" s="2">
        <v>466.92700000000002</v>
      </c>
      <c r="D152" s="2">
        <v>466.92700000000002</v>
      </c>
      <c r="F152">
        <f t="shared" si="30"/>
        <v>466.92700000000002</v>
      </c>
      <c r="H152">
        <f t="shared" si="31"/>
        <v>0</v>
      </c>
      <c r="J152" t="b">
        <f t="shared" si="32"/>
        <v>1</v>
      </c>
      <c r="L152">
        <f t="shared" si="33"/>
        <v>77.2</v>
      </c>
      <c r="M152">
        <f t="shared" si="34"/>
        <v>5959.84</v>
      </c>
      <c r="N152">
        <f t="shared" si="35"/>
        <v>460099.64800000004</v>
      </c>
      <c r="O152">
        <f t="shared" si="36"/>
        <v>35519692.825599998</v>
      </c>
      <c r="P152">
        <f t="shared" si="37"/>
        <v>2742120286.1363201</v>
      </c>
      <c r="Q152">
        <f t="shared" si="38"/>
        <v>211691686089.72391</v>
      </c>
      <c r="R152">
        <f t="shared" si="39"/>
        <v>16342598166126.686</v>
      </c>
      <c r="S152">
        <f t="shared" si="40"/>
        <v>1261648578424980</v>
      </c>
      <c r="T152">
        <f t="shared" si="41"/>
        <v>9.7399270254408464E+16</v>
      </c>
      <c r="Z152" s="4">
        <f t="shared" ca="1" si="42"/>
        <v>464.12052340176143</v>
      </c>
      <c r="AA152">
        <f t="array" aca="1" ref="AA152" ca="1" xml:space="preserve"> IF($J152, SUM(Coefficients3 * $L152^Integers3), "NaN")</f>
        <v>466.96701923175925</v>
      </c>
      <c r="AB152">
        <f t="array" aca="1" ref="AB152" ca="1" xml:space="preserve"> IF($J152, SUM(Coefficients4 * $L152^Integers4), "NaN")</f>
        <v>466.93114805146081</v>
      </c>
      <c r="AC152">
        <f t="array" aca="1" ref="AC152" ca="1" xml:space="preserve"> IF($J152, SUM(Coefficients5 * $L152^Integers5), "NaN")</f>
        <v>466.92672877410087</v>
      </c>
      <c r="AD152">
        <f t="array" aca="1" ref="AD152" ca="1" xml:space="preserve"> IF($J152, SUM(Coefficients6 * $L152^Integers6), "NaN")</f>
        <v>466.92664408704621</v>
      </c>
      <c r="AE152">
        <f t="array" aca="1" ref="AE152" ca="1" xml:space="preserve"> IF($J152, SUM(Coefficients7 * $L152^Integers7), "NaN")</f>
        <v>466.92665576542896</v>
      </c>
      <c r="AF152">
        <f t="array" aca="1" ref="AF152" ca="1" xml:space="preserve"> IF($J152, SUM(Coefficients8 * $L152^Integers8), "NaN")</f>
        <v>466.92666106125364</v>
      </c>
      <c r="AG152">
        <f t="array" aca="1" ref="AG152" ca="1" xml:space="preserve"> IF($J152, SUM(Coefficients9 * $L152^Integers9), "NaN")</f>
        <v>466.92665606514618</v>
      </c>
    </row>
    <row r="153" spans="2:33" x14ac:dyDescent="0.2">
      <c r="B153" s="2">
        <v>77.099999999999994</v>
      </c>
      <c r="C153" s="2">
        <v>466.274</v>
      </c>
      <c r="D153" s="2">
        <v>466.274</v>
      </c>
      <c r="F153">
        <f t="shared" si="30"/>
        <v>466.274</v>
      </c>
      <c r="H153">
        <f t="shared" si="31"/>
        <v>0</v>
      </c>
      <c r="J153" t="b">
        <f t="shared" si="32"/>
        <v>1</v>
      </c>
      <c r="L153">
        <f t="shared" si="33"/>
        <v>77.099999999999994</v>
      </c>
      <c r="M153">
        <f t="shared" si="34"/>
        <v>5944.4099999999989</v>
      </c>
      <c r="N153">
        <f t="shared" si="35"/>
        <v>458314.01099999988</v>
      </c>
      <c r="O153">
        <f t="shared" si="36"/>
        <v>35336010.24809999</v>
      </c>
      <c r="P153">
        <f t="shared" si="37"/>
        <v>2724406390.128509</v>
      </c>
      <c r="Q153">
        <f t="shared" si="38"/>
        <v>210051732678.90802</v>
      </c>
      <c r="R153">
        <f t="shared" si="39"/>
        <v>16194988589543.807</v>
      </c>
      <c r="S153">
        <f t="shared" si="40"/>
        <v>1248633620253827.5</v>
      </c>
      <c r="T153">
        <f t="shared" si="41"/>
        <v>9.6269652121570096E+16</v>
      </c>
      <c r="Z153" s="4">
        <f t="shared" ca="1" si="42"/>
        <v>463.5193310139353</v>
      </c>
      <c r="AA153">
        <f t="array" aca="1" ref="AA153" ca="1" xml:space="preserve"> IF($J153, SUM(Coefficients3 * $L153^Integers3), "NaN")</f>
        <v>466.31411391251629</v>
      </c>
      <c r="AB153">
        <f t="array" aca="1" ref="AB153" ca="1" xml:space="preserve"> IF($J153, SUM(Coefficients4 * $L153^Integers4), "NaN")</f>
        <v>466.27808270505091</v>
      </c>
      <c r="AC153">
        <f t="array" aca="1" ref="AC153" ca="1" xml:space="preserve"> IF($J153, SUM(Coefficients5 * $L153^Integers5), "NaN")</f>
        <v>466.2737001266604</v>
      </c>
      <c r="AD153">
        <f t="array" aca="1" ref="AD153" ca="1" xml:space="preserve"> IF($J153, SUM(Coefficients6 * $L153^Integers6), "NaN")</f>
        <v>466.2736195755611</v>
      </c>
      <c r="AE153">
        <f t="array" aca="1" ref="AE153" ca="1" xml:space="preserve"> IF($J153, SUM(Coefficients7 * $L153^Integers7), "NaN")</f>
        <v>466.27363188683034</v>
      </c>
      <c r="AF153">
        <f t="array" aca="1" ref="AF153" ca="1" xml:space="preserve"> IF($J153, SUM(Coefficients8 * $L153^Integers8), "NaN")</f>
        <v>466.27363723128423</v>
      </c>
      <c r="AG153">
        <f t="array" aca="1" ref="AG153" ca="1" xml:space="preserve"> IF($J153, SUM(Coefficients9 * $L153^Integers9), "NaN")</f>
        <v>466.27363230268458</v>
      </c>
    </row>
    <row r="154" spans="2:33" x14ac:dyDescent="0.2">
      <c r="B154" s="2">
        <v>77</v>
      </c>
      <c r="C154" s="2">
        <v>465.62099999999998</v>
      </c>
      <c r="D154" s="2">
        <v>465.62099999999998</v>
      </c>
      <c r="F154">
        <f t="shared" si="30"/>
        <v>465.62099999999998</v>
      </c>
      <c r="H154">
        <f t="shared" si="31"/>
        <v>0</v>
      </c>
      <c r="J154" t="b">
        <f t="shared" si="32"/>
        <v>1</v>
      </c>
      <c r="L154">
        <f t="shared" si="33"/>
        <v>77</v>
      </c>
      <c r="M154">
        <f t="shared" si="34"/>
        <v>5929</v>
      </c>
      <c r="N154">
        <f t="shared" si="35"/>
        <v>456533</v>
      </c>
      <c r="O154">
        <f t="shared" si="36"/>
        <v>35153041</v>
      </c>
      <c r="P154">
        <f t="shared" si="37"/>
        <v>2706784157</v>
      </c>
      <c r="Q154">
        <f t="shared" si="38"/>
        <v>208422380089</v>
      </c>
      <c r="R154">
        <f t="shared" si="39"/>
        <v>16048523266853</v>
      </c>
      <c r="S154">
        <f t="shared" si="40"/>
        <v>1235736291547681</v>
      </c>
      <c r="T154">
        <f t="shared" si="41"/>
        <v>9.515169444917144E+16</v>
      </c>
      <c r="Z154" s="4">
        <f t="shared" ca="1" si="42"/>
        <v>462.91813862610917</v>
      </c>
      <c r="AA154">
        <f t="array" aca="1" ref="AA154" ca="1" xml:space="preserve"> IF($J154, SUM(Coefficients3 * $L154^Integers3), "NaN")</f>
        <v>465.66139982566852</v>
      </c>
      <c r="AB154">
        <f t="array" aca="1" ref="AB154" ca="1" xml:space="preserve"> IF($J154, SUM(Coefficients4 * $L154^Integers4), "NaN")</f>
        <v>465.6252156799664</v>
      </c>
      <c r="AC154">
        <f t="array" aca="1" ref="AC154" ca="1" xml:space="preserve"> IF($J154, SUM(Coefficients5 * $L154^Integers5), "NaN")</f>
        <v>465.62087074070769</v>
      </c>
      <c r="AD154">
        <f t="array" aca="1" ref="AD154" ca="1" xml:space="preserve"> IF($J154, SUM(Coefficients6 * $L154^Integers6), "NaN")</f>
        <v>465.62079433083647</v>
      </c>
      <c r="AE154">
        <f t="array" aca="1" ref="AE154" ca="1" xml:space="preserve"> IF($J154, SUM(Coefficients7 * $L154^Integers7), "NaN")</f>
        <v>465.62080726471771</v>
      </c>
      <c r="AF154">
        <f t="array" aca="1" ref="AF154" ca="1" xml:space="preserve"> IF($J154, SUM(Coefficients8 * $L154^Integers8), "NaN")</f>
        <v>465.62081265390401</v>
      </c>
      <c r="AG154">
        <f t="array" aca="1" ref="AG154" ca="1" xml:space="preserve"> IF($J154, SUM(Coefficients9 * $L154^Integers9), "NaN")</f>
        <v>465.62080779657202</v>
      </c>
    </row>
    <row r="155" spans="2:33" x14ac:dyDescent="0.2">
      <c r="B155" s="2">
        <v>76.900000000000006</v>
      </c>
      <c r="C155" s="2">
        <v>464.96800000000002</v>
      </c>
      <c r="D155" s="2">
        <v>464.96800000000002</v>
      </c>
      <c r="F155">
        <f t="shared" si="30"/>
        <v>464.96800000000002</v>
      </c>
      <c r="H155">
        <f t="shared" si="31"/>
        <v>0</v>
      </c>
      <c r="J155" t="b">
        <f t="shared" si="32"/>
        <v>1</v>
      </c>
      <c r="L155">
        <f t="shared" si="33"/>
        <v>76.900000000000006</v>
      </c>
      <c r="M155">
        <f t="shared" si="34"/>
        <v>5913.6100000000006</v>
      </c>
      <c r="N155">
        <f t="shared" si="35"/>
        <v>454756.60900000005</v>
      </c>
      <c r="O155">
        <f t="shared" si="36"/>
        <v>34970783.23210001</v>
      </c>
      <c r="P155">
        <f t="shared" si="37"/>
        <v>2689253230.548491</v>
      </c>
      <c r="Q155">
        <f t="shared" si="38"/>
        <v>206803573429.17896</v>
      </c>
      <c r="R155">
        <f t="shared" si="39"/>
        <v>15903194796703.863</v>
      </c>
      <c r="S155">
        <f t="shared" si="40"/>
        <v>1222955679866527.2</v>
      </c>
      <c r="T155">
        <f t="shared" si="41"/>
        <v>9.4045291781735952E+16</v>
      </c>
      <c r="Z155" s="4">
        <f t="shared" ca="1" si="42"/>
        <v>462.31694623828309</v>
      </c>
      <c r="AA155">
        <f t="array" aca="1" ref="AA155" ca="1" xml:space="preserve"> IF($J155, SUM(Coefficients3 * $L155^Integers3), "NaN")</f>
        <v>465.00887671153293</v>
      </c>
      <c r="AB155">
        <f t="array" aca="1" ref="AB155" ca="1" xml:space="preserve"> IF($J155, SUM(Coefficients4 * $L155^Integers4), "NaN")</f>
        <v>464.97254665841336</v>
      </c>
      <c r="AC155">
        <f t="array" aca="1" ref="AC155" ca="1" xml:space="preserve"> IF($J155, SUM(Coefficients5 * $L155^Integers5), "NaN")</f>
        <v>464.9682402783111</v>
      </c>
      <c r="AD155">
        <f t="array" aca="1" ref="AD155" ca="1" xml:space="preserve"> IF($J155, SUM(Coefficients6 * $L155^Integers6), "NaN")</f>
        <v>464.96816801339924</v>
      </c>
      <c r="AE155">
        <f t="array" aca="1" ref="AE155" ca="1" xml:space="preserve"> IF($J155, SUM(Coefficients7 * $L155^Integers7), "NaN")</f>
        <v>464.96818155943538</v>
      </c>
      <c r="AF155">
        <f t="array" aca="1" ref="AF155" ca="1" xml:space="preserve"> IF($J155, SUM(Coefficients8 * $L155^Integers8), "NaN")</f>
        <v>464.96818698947595</v>
      </c>
      <c r="AG155">
        <f t="array" aca="1" ref="AG155" ca="1" xml:space="preserve"> IF($J155, SUM(Coefficients9 * $L155^Integers9), "NaN")</f>
        <v>464.96818220706677</v>
      </c>
    </row>
    <row r="156" spans="2:33" x14ac:dyDescent="0.2">
      <c r="B156" s="2">
        <v>76.8</v>
      </c>
      <c r="C156" s="2">
        <v>464.31599999999997</v>
      </c>
      <c r="D156" s="2">
        <v>464.31599999999997</v>
      </c>
      <c r="F156">
        <f t="shared" si="30"/>
        <v>464.31599999999997</v>
      </c>
      <c r="H156">
        <f t="shared" si="31"/>
        <v>0</v>
      </c>
      <c r="J156" t="b">
        <f t="shared" si="32"/>
        <v>1</v>
      </c>
      <c r="L156">
        <f t="shared" si="33"/>
        <v>76.8</v>
      </c>
      <c r="M156">
        <f t="shared" si="34"/>
        <v>5898.24</v>
      </c>
      <c r="N156">
        <f t="shared" si="35"/>
        <v>452984.83199999999</v>
      </c>
      <c r="O156">
        <f t="shared" si="36"/>
        <v>34789235.097599998</v>
      </c>
      <c r="P156">
        <f t="shared" si="37"/>
        <v>2671813255.4956799</v>
      </c>
      <c r="Q156">
        <f t="shared" si="38"/>
        <v>205195258022.06821</v>
      </c>
      <c r="R156">
        <f t="shared" si="39"/>
        <v>15758995816094.838</v>
      </c>
      <c r="S156">
        <f t="shared" si="40"/>
        <v>1210290878676083.5</v>
      </c>
      <c r="T156">
        <f t="shared" si="41"/>
        <v>9.2950339482323216E+16</v>
      </c>
      <c r="Z156" s="4">
        <f t="shared" ca="1" si="42"/>
        <v>461.71575385045696</v>
      </c>
      <c r="AA156">
        <f t="array" aca="1" ref="AA156" ca="1" xml:space="preserve"> IF($J156, SUM(Coefficients3 * $L156^Integers3), "NaN")</f>
        <v>464.35654431042644</v>
      </c>
      <c r="AB156">
        <f t="array" aca="1" ref="AB156" ca="1" xml:space="preserve"> IF($J156, SUM(Coefficients4 * $L156^Integers4), "NaN")</f>
        <v>464.32007532276765</v>
      </c>
      <c r="AC156">
        <f t="array" aca="1" ref="AC156" ca="1" xml:space="preserve"> IF($J156, SUM(Coefficients5 * $L156^Integers5), "NaN")</f>
        <v>464.3158084018645</v>
      </c>
      <c r="AD156">
        <f t="array" aca="1" ref="AD156" ca="1" xml:space="preserve"> IF($J156, SUM(Coefficients6 * $L156^Integers6), "NaN")</f>
        <v>464.31574028412746</v>
      </c>
      <c r="AE156">
        <f t="array" aca="1" ref="AE156" ca="1" xml:space="preserve"> IF($J156, SUM(Coefficients7 * $L156^Integers7), "NaN")</f>
        <v>464.31575443168703</v>
      </c>
      <c r="AF156">
        <f t="array" aca="1" ref="AF156" ca="1" xml:space="preserve"> IF($J156, SUM(Coefficients8 * $L156^Integers8), "NaN")</f>
        <v>464.3157598987242</v>
      </c>
      <c r="AG156">
        <f t="array" aca="1" ref="AG156" ca="1" xml:space="preserve"> IF($J156, SUM(Coefficients9 * $L156^Integers9), "NaN")</f>
        <v>464.31575519478702</v>
      </c>
    </row>
    <row r="157" spans="2:33" x14ac:dyDescent="0.2">
      <c r="B157" s="2">
        <v>76.7</v>
      </c>
      <c r="C157" s="2">
        <v>463.66399999999999</v>
      </c>
      <c r="D157" s="2">
        <v>463.66399999999999</v>
      </c>
      <c r="F157">
        <f t="shared" si="30"/>
        <v>463.66399999999999</v>
      </c>
      <c r="H157">
        <f t="shared" si="31"/>
        <v>0</v>
      </c>
      <c r="J157" t="b">
        <f t="shared" si="32"/>
        <v>1</v>
      </c>
      <c r="L157">
        <f t="shared" si="33"/>
        <v>76.7</v>
      </c>
      <c r="M157">
        <f t="shared" si="34"/>
        <v>5882.89</v>
      </c>
      <c r="N157">
        <f t="shared" si="35"/>
        <v>451217.66300000006</v>
      </c>
      <c r="O157">
        <f t="shared" si="36"/>
        <v>34608394.752100006</v>
      </c>
      <c r="P157">
        <f t="shared" si="37"/>
        <v>2654463877.4860706</v>
      </c>
      <c r="Q157">
        <f t="shared" si="38"/>
        <v>203597379403.18161</v>
      </c>
      <c r="R157">
        <f t="shared" si="39"/>
        <v>15615919000224.031</v>
      </c>
      <c r="S157">
        <f t="shared" si="40"/>
        <v>1197740987317183.2</v>
      </c>
      <c r="T157">
        <f t="shared" si="41"/>
        <v>9.1866733727227952E+16</v>
      </c>
      <c r="Z157" s="4">
        <f t="shared" ca="1" si="42"/>
        <v>461.11456146263089</v>
      </c>
      <c r="AA157">
        <f t="array" aca="1" ref="AA157" ca="1" xml:space="preserve"> IF($J157, SUM(Coefficients3 * $L157^Integers3), "NaN")</f>
        <v>463.70440236266637</v>
      </c>
      <c r="AB157">
        <f t="array" aca="1" ref="AB157" ca="1" xml:space="preserve"> IF($J157, SUM(Coefficients4 * $L157^Integers4), "NaN")</f>
        <v>463.66780135557474</v>
      </c>
      <c r="AC157">
        <f t="array" aca="1" ref="AC157" ca="1" xml:space="preserve"> IF($J157, SUM(Coefficients5 * $L157^Integers5), "NaN")</f>
        <v>463.66357477408724</v>
      </c>
      <c r="AD157">
        <f t="array" aca="1" ref="AD157" ca="1" xml:space="preserve"> IF($J157, SUM(Coefficients6 * $L157^Integers6), "NaN")</f>
        <v>463.66351080425</v>
      </c>
      <c r="AE157">
        <f t="array" aca="1" ref="AE157" ca="1" xml:space="preserve"> IF($J157, SUM(Coefficients7 * $L157^Integers7), "NaN")</f>
        <v>463.66352554253501</v>
      </c>
      <c r="AF157">
        <f t="array" aca="1" ref="AF157" ca="1" xml:space="preserve"> IF($J157, SUM(Coefficients8 * $L157^Integers8), "NaN")</f>
        <v>463.66353104273367</v>
      </c>
      <c r="AG157">
        <f t="array" aca="1" ref="AG157" ca="1" xml:space="preserve"> IF($J157, SUM(Coefficients9 * $L157^Integers9), "NaN")</f>
        <v>463.66352642071104</v>
      </c>
    </row>
    <row r="158" spans="2:33" x14ac:dyDescent="0.2">
      <c r="B158" s="2">
        <v>76.599999999999994</v>
      </c>
      <c r="C158" s="2">
        <v>463.01100000000002</v>
      </c>
      <c r="D158" s="2">
        <v>463.012</v>
      </c>
      <c r="F158">
        <f t="shared" si="30"/>
        <v>463.012</v>
      </c>
      <c r="H158">
        <f t="shared" si="31"/>
        <v>-2.1597735692740145E-6</v>
      </c>
      <c r="J158" t="b">
        <f t="shared" si="32"/>
        <v>1</v>
      </c>
      <c r="L158">
        <f t="shared" si="33"/>
        <v>76.599999999999994</v>
      </c>
      <c r="M158">
        <f t="shared" si="34"/>
        <v>5867.5599999999995</v>
      </c>
      <c r="N158">
        <f t="shared" si="35"/>
        <v>449455.0959999999</v>
      </c>
      <c r="O158">
        <f t="shared" si="36"/>
        <v>34428260.353599995</v>
      </c>
      <c r="P158">
        <f t="shared" si="37"/>
        <v>2637204743.0857596</v>
      </c>
      <c r="Q158">
        <f t="shared" si="38"/>
        <v>202009883320.36917</v>
      </c>
      <c r="R158">
        <f t="shared" si="39"/>
        <v>15473957062340.277</v>
      </c>
      <c r="S158">
        <f t="shared" si="40"/>
        <v>1185305110975265.2</v>
      </c>
      <c r="T158">
        <f t="shared" si="41"/>
        <v>9.0794371500705312E+16</v>
      </c>
      <c r="Z158" s="4">
        <f t="shared" ca="1" si="42"/>
        <v>460.5133690748047</v>
      </c>
      <c r="AA158">
        <f t="array" aca="1" ref="AA158" ca="1" xml:space="preserve"> IF($J158, SUM(Coefficients3 * $L158^Integers3), "NaN")</f>
        <v>463.05245060856953</v>
      </c>
      <c r="AB158">
        <f t="array" aca="1" ref="AB158" ca="1" xml:space="preserve"> IF($J158, SUM(Coefficients4 * $L158^Integers4), "NaN")</f>
        <v>463.01572443954922</v>
      </c>
      <c r="AC158">
        <f t="array" aca="1" ref="AC158" ca="1" xml:space="preserve"> IF($J158, SUM(Coefficients5 * $L158^Integers5), "NaN")</f>
        <v>463.01153905802283</v>
      </c>
      <c r="AD158">
        <f t="array" aca="1" ref="AD158" ca="1" xml:space="preserve"> IF($J158, SUM(Coefficients6 * $L158^Integers6), "NaN")</f>
        <v>463.01147923534552</v>
      </c>
      <c r="AE158">
        <f t="array" aca="1" ref="AE158" ca="1" xml:space="preserve"> IF($J158, SUM(Coefficients7 * $L158^Integers7), "NaN")</f>
        <v>463.01149455339896</v>
      </c>
      <c r="AF158">
        <f t="array" aca="1" ref="AF158" ca="1" xml:space="preserve"> IF($J158, SUM(Coefficients8 * $L158^Integers8), "NaN")</f>
        <v>463.01150008294826</v>
      </c>
      <c r="AG158">
        <f t="array" aca="1" ref="AG158" ca="1" xml:space="preserve"> IF($J158, SUM(Coefficients9 * $L158^Integers9), "NaN")</f>
        <v>463.01149554617552</v>
      </c>
    </row>
    <row r="159" spans="2:33" x14ac:dyDescent="0.2">
      <c r="B159" s="2">
        <v>76.5</v>
      </c>
      <c r="C159" s="2">
        <v>462.36</v>
      </c>
      <c r="D159" s="2">
        <v>462.36</v>
      </c>
      <c r="F159">
        <f t="shared" si="30"/>
        <v>462.36</v>
      </c>
      <c r="H159">
        <f t="shared" si="31"/>
        <v>0</v>
      </c>
      <c r="J159" t="b">
        <f t="shared" si="32"/>
        <v>1</v>
      </c>
      <c r="L159">
        <f t="shared" si="33"/>
        <v>76.5</v>
      </c>
      <c r="M159">
        <f t="shared" si="34"/>
        <v>5852.25</v>
      </c>
      <c r="N159">
        <f t="shared" si="35"/>
        <v>447697.125</v>
      </c>
      <c r="O159">
        <f t="shared" si="36"/>
        <v>34248830.0625</v>
      </c>
      <c r="P159">
        <f t="shared" si="37"/>
        <v>2620035499.78125</v>
      </c>
      <c r="Q159">
        <f t="shared" si="38"/>
        <v>200432715733.26562</v>
      </c>
      <c r="R159">
        <f t="shared" si="39"/>
        <v>15333102753594.82</v>
      </c>
      <c r="S159">
        <f t="shared" si="40"/>
        <v>1172982360650003.8</v>
      </c>
      <c r="T159">
        <f t="shared" si="41"/>
        <v>8.973315058972528E+16</v>
      </c>
      <c r="Z159" s="4">
        <f t="shared" ca="1" si="42"/>
        <v>459.91217668697863</v>
      </c>
      <c r="AA159">
        <f t="array" aca="1" ref="AA159" ca="1" xml:space="preserve"> IF($J159, SUM(Coefficients3 * $L159^Integers3), "NaN")</f>
        <v>462.40068878845318</v>
      </c>
      <c r="AB159">
        <f t="array" aca="1" ref="AB159" ca="1" xml:space="preserve"> IF($J159, SUM(Coefficients4 * $L159^Integers4), "NaN")</f>
        <v>462.36384425757547</v>
      </c>
      <c r="AC159">
        <f t="array" aca="1" ref="AC159" ca="1" xml:space="preserve"> IF($J159, SUM(Coefficients5 * $L159^Integers5), "NaN")</f>
        <v>462.35970091703939</v>
      </c>
      <c r="AD159">
        <f t="array" aca="1" ref="AD159" ca="1" xml:space="preserve"> IF($J159, SUM(Coefficients6 * $L159^Integers6), "NaN")</f>
        <v>462.35964523934229</v>
      </c>
      <c r="AE159">
        <f t="array" aca="1" ref="AE159" ca="1" xml:space="preserve"> IF($J159, SUM(Coefficients7 * $L159^Integers7), "NaN")</f>
        <v>462.35966112605587</v>
      </c>
      <c r="AF159">
        <f t="array" aca="1" ref="AF159" ca="1" xml:space="preserve"> IF($J159, SUM(Coefficients8 * $L159^Integers8), "NaN")</f>
        <v>462.35966668117118</v>
      </c>
      <c r="AG159">
        <f t="array" aca="1" ref="AG159" ca="1" xml:space="preserve"> IF($J159, SUM(Coefficients9 * $L159^Integers9), "NaN")</f>
        <v>462.35966223287539</v>
      </c>
    </row>
    <row r="160" spans="2:33" x14ac:dyDescent="0.2">
      <c r="B160" s="2">
        <v>76.400000000000006</v>
      </c>
      <c r="C160" s="2">
        <v>461.70800000000003</v>
      </c>
      <c r="D160" s="2">
        <v>461.70800000000003</v>
      </c>
      <c r="F160">
        <f t="shared" si="30"/>
        <v>461.70800000000003</v>
      </c>
      <c r="H160">
        <f t="shared" si="31"/>
        <v>0</v>
      </c>
      <c r="J160" t="b">
        <f t="shared" si="32"/>
        <v>1</v>
      </c>
      <c r="L160">
        <f t="shared" si="33"/>
        <v>76.400000000000006</v>
      </c>
      <c r="M160">
        <f t="shared" si="34"/>
        <v>5836.9600000000009</v>
      </c>
      <c r="N160">
        <f t="shared" si="35"/>
        <v>445943.74400000012</v>
      </c>
      <c r="O160">
        <f t="shared" si="36"/>
        <v>34070102.041600011</v>
      </c>
      <c r="P160">
        <f t="shared" si="37"/>
        <v>2602955795.978241</v>
      </c>
      <c r="Q160">
        <f t="shared" si="38"/>
        <v>198865822812.73764</v>
      </c>
      <c r="R160">
        <f t="shared" si="39"/>
        <v>15193348862893.156</v>
      </c>
      <c r="S160">
        <f t="shared" si="40"/>
        <v>1160771853125037.2</v>
      </c>
      <c r="T160">
        <f t="shared" si="41"/>
        <v>8.8682969578752848E+16</v>
      </c>
      <c r="Z160" s="4">
        <f t="shared" ca="1" si="42"/>
        <v>459.31098429915255</v>
      </c>
      <c r="AA160">
        <f t="array" aca="1" ref="AA160" ca="1" xml:space="preserve"> IF($J160, SUM(Coefficients3 * $L160^Integers3), "NaN")</f>
        <v>461.74911664263431</v>
      </c>
      <c r="AB160">
        <f t="array" aca="1" ref="AB160" ca="1" xml:space="preserve"> IF($J160, SUM(Coefficients4 * $L160^Integers4), "NaN")</f>
        <v>461.71216049270703</v>
      </c>
      <c r="AC160">
        <f t="array" aca="1" ref="AC160" ca="1" xml:space="preserve"> IF($J160, SUM(Coefficients5 * $L160^Integers5), "NaN")</f>
        <v>461.70806001482845</v>
      </c>
      <c r="AD160">
        <f t="array" aca="1" ref="AD160" ca="1" xml:space="preserve"> IF($J160, SUM(Coefficients6 * $L160^Integers6), "NaN")</f>
        <v>461.70800847851694</v>
      </c>
      <c r="AE160">
        <f t="array" aca="1" ref="AE160" ca="1" xml:space="preserve"> IF($J160, SUM(Coefficients7 * $L160^Integers7), "NaN")</f>
        <v>461.70802492263857</v>
      </c>
      <c r="AF160">
        <f t="array" aca="1" ref="AF160" ca="1" xml:space="preserve"> IF($J160, SUM(Coefficients8 * $L160^Integers8), "NaN")</f>
        <v>461.70803049956334</v>
      </c>
      <c r="AG160">
        <f t="array" aca="1" ref="AG160" ca="1" xml:space="preserve"> IF($J160, SUM(Coefficients9 * $L160^Integers9), "NaN")</f>
        <v>461.70802614286305</v>
      </c>
    </row>
    <row r="161" spans="2:33" x14ac:dyDescent="0.2">
      <c r="B161" s="2">
        <v>76.3</v>
      </c>
      <c r="C161" s="2">
        <v>461.05700000000002</v>
      </c>
      <c r="D161" s="2">
        <v>461.05700000000002</v>
      </c>
      <c r="F161">
        <f t="shared" si="30"/>
        <v>461.05700000000002</v>
      </c>
      <c r="H161">
        <f t="shared" si="31"/>
        <v>0</v>
      </c>
      <c r="J161" t="b">
        <f t="shared" si="32"/>
        <v>1</v>
      </c>
      <c r="L161">
        <f t="shared" si="33"/>
        <v>76.3</v>
      </c>
      <c r="M161">
        <f t="shared" si="34"/>
        <v>5821.69</v>
      </c>
      <c r="N161">
        <f t="shared" si="35"/>
        <v>444194.94699999993</v>
      </c>
      <c r="O161">
        <f t="shared" si="36"/>
        <v>33892074.456099994</v>
      </c>
      <c r="P161">
        <f t="shared" si="37"/>
        <v>2585965281.0004296</v>
      </c>
      <c r="Q161">
        <f t="shared" si="38"/>
        <v>197309150940.33276</v>
      </c>
      <c r="R161">
        <f t="shared" si="39"/>
        <v>15054688216747.389</v>
      </c>
      <c r="S161">
        <f t="shared" si="40"/>
        <v>1148672710937825.8</v>
      </c>
      <c r="T161">
        <f t="shared" si="41"/>
        <v>8.7643727844556096E+16</v>
      </c>
      <c r="Z161" s="4">
        <f t="shared" ca="1" si="42"/>
        <v>458.70979191132636</v>
      </c>
      <c r="AA161">
        <f t="array" aca="1" ref="AA161" ca="1" xml:space="preserve"> IF($J161, SUM(Coefficients3 * $L161^Integers3), "NaN")</f>
        <v>461.09773391142994</v>
      </c>
      <c r="AB161">
        <f t="array" aca="1" ref="AB161" ca="1" xml:space="preserve"> IF($J161, SUM(Coefficients4 * $L161^Integers4), "NaN")</f>
        <v>461.06067282816707</v>
      </c>
      <c r="AC161">
        <f t="array" aca="1" ref="AC161" ca="1" xml:space="preserve"> IF($J161, SUM(Coefficients5 * $L161^Integers5), "NaN")</f>
        <v>461.05661601540476</v>
      </c>
      <c r="AD161">
        <f t="array" aca="1" ref="AD161" ca="1" xml:space="preserve"> IF($J161, SUM(Coefficients6 * $L161^Integers6), "NaN")</f>
        <v>461.05656861549403</v>
      </c>
      <c r="AE161">
        <f t="array" aca="1" ref="AE161" ca="1" xml:space="preserve"> IF($J161, SUM(Coefficients7 * $L161^Integers7), "NaN")</f>
        <v>461.05658560563512</v>
      </c>
      <c r="AF161">
        <f t="array" aca="1" ref="AF161" ca="1" xml:space="preserve"> IF($J161, SUM(Coefficients8 * $L161^Integers8), "NaN")</f>
        <v>461.05659120064246</v>
      </c>
      <c r="AG161">
        <f t="array" aca="1" ref="AG161" ca="1" xml:space="preserve"> IF($J161, SUM(Coefficients9 * $L161^Integers9), "NaN")</f>
        <v>461.05658693854713</v>
      </c>
    </row>
    <row r="162" spans="2:33" x14ac:dyDescent="0.2">
      <c r="B162" s="2">
        <v>76.2</v>
      </c>
      <c r="C162" s="2">
        <v>460.40499999999997</v>
      </c>
      <c r="D162" s="2">
        <v>460.40499999999997</v>
      </c>
      <c r="F162">
        <f t="shared" si="30"/>
        <v>460.40499999999997</v>
      </c>
      <c r="H162">
        <f t="shared" si="31"/>
        <v>0</v>
      </c>
      <c r="J162" t="b">
        <f t="shared" si="32"/>
        <v>1</v>
      </c>
      <c r="L162">
        <f t="shared" si="33"/>
        <v>76.2</v>
      </c>
      <c r="M162">
        <f t="shared" si="34"/>
        <v>5806.4400000000005</v>
      </c>
      <c r="N162">
        <f t="shared" si="35"/>
        <v>442450.72800000006</v>
      </c>
      <c r="O162">
        <f t="shared" si="36"/>
        <v>33714745.473600008</v>
      </c>
      <c r="P162">
        <f t="shared" si="37"/>
        <v>2569063605.0883207</v>
      </c>
      <c r="Q162">
        <f t="shared" si="38"/>
        <v>195762646707.73004</v>
      </c>
      <c r="R162">
        <f t="shared" si="39"/>
        <v>14917113679129.029</v>
      </c>
      <c r="S162">
        <f t="shared" si="40"/>
        <v>1136684062349632.2</v>
      </c>
      <c r="T162">
        <f t="shared" si="41"/>
        <v>8.6615325551041984E+16</v>
      </c>
      <c r="Z162" s="4">
        <f t="shared" ca="1" si="42"/>
        <v>458.10859952350029</v>
      </c>
      <c r="AA162">
        <f t="array" aca="1" ref="AA162" ca="1" xml:space="preserve"> IF($J162, SUM(Coefficients3 * $L162^Integers3), "NaN")</f>
        <v>460.44654033515724</v>
      </c>
      <c r="AB162">
        <f t="array" aca="1" ref="AB162" ca="1" xml:space="preserve"> IF($J162, SUM(Coefficients4 * $L162^Integers4), "NaN")</f>
        <v>460.40938094734815</v>
      </c>
      <c r="AC162">
        <f t="array" aca="1" ref="AC162" ca="1" xml:space="preserve"> IF($J162, SUM(Coefficients5 * $L162^Integers5), "NaN")</f>
        <v>460.405368583106</v>
      </c>
      <c r="AD162">
        <f t="array" aca="1" ref="AD162" ca="1" xml:space="preserve"> IF($J162, SUM(Coefficients6 * $L162^Integers6), "NaN")</f>
        <v>460.40532531324578</v>
      </c>
      <c r="AE162">
        <f t="array" aca="1" ref="AE162" ca="1" xml:space="preserve"> IF($J162, SUM(Coefficients7 * $L162^Integers7), "NaN")</f>
        <v>460.40534283788861</v>
      </c>
      <c r="AF162">
        <f t="array" aca="1" ref="AF162" ca="1" xml:space="preserve"> IF($J162, SUM(Coefficients8 * $L162^Integers8), "NaN")</f>
        <v>460.40534844728296</v>
      </c>
      <c r="AG162">
        <f t="array" aca="1" ref="AG162" ca="1" xml:space="preserve"> IF($J162, SUM(Coefficients9 * $L162^Integers9), "NaN")</f>
        <v>460.40534428269257</v>
      </c>
    </row>
    <row r="163" spans="2:33" x14ac:dyDescent="0.2">
      <c r="B163" s="2">
        <v>76.099999999999994</v>
      </c>
      <c r="C163" s="2">
        <v>459.75400000000002</v>
      </c>
      <c r="D163" s="2">
        <v>459.75400000000002</v>
      </c>
      <c r="F163">
        <f t="shared" si="30"/>
        <v>459.75400000000002</v>
      </c>
      <c r="H163">
        <f t="shared" si="31"/>
        <v>0</v>
      </c>
      <c r="J163" t="b">
        <f t="shared" si="32"/>
        <v>1</v>
      </c>
      <c r="L163">
        <f t="shared" si="33"/>
        <v>76.099999999999994</v>
      </c>
      <c r="M163">
        <f t="shared" si="34"/>
        <v>5791.2099999999991</v>
      </c>
      <c r="N163">
        <f t="shared" si="35"/>
        <v>440711.08099999989</v>
      </c>
      <c r="O163">
        <f t="shared" si="36"/>
        <v>33538113.264099989</v>
      </c>
      <c r="P163">
        <f t="shared" si="37"/>
        <v>2552250419.3980088</v>
      </c>
      <c r="Q163">
        <f t="shared" si="38"/>
        <v>194226256916.18848</v>
      </c>
      <c r="R163">
        <f t="shared" si="39"/>
        <v>14780618151321.941</v>
      </c>
      <c r="S163">
        <f t="shared" si="40"/>
        <v>1124805041315599.6</v>
      </c>
      <c r="T163">
        <f t="shared" si="41"/>
        <v>8.559766364411712E+16</v>
      </c>
      <c r="Z163" s="4">
        <f t="shared" ca="1" si="42"/>
        <v>457.5074071356741</v>
      </c>
      <c r="AA163">
        <f t="array" aca="1" ref="AA163" ca="1" xml:space="preserve"> IF($J163, SUM(Coefficients3 * $L163^Integers3), "NaN")</f>
        <v>459.79553565413318</v>
      </c>
      <c r="AB163">
        <f t="array" aca="1" ref="AB163" ca="1" xml:space="preserve"> IF($J163, SUM(Coefficients4 * $L163^Integers4), "NaN")</f>
        <v>459.75828453381234</v>
      </c>
      <c r="AC163">
        <f t="array" aca="1" ref="AC163" ca="1" xml:space="preserve"> IF($J163, SUM(Coefficients5 * $L163^Integers5), "NaN")</f>
        <v>459.75431738259198</v>
      </c>
      <c r="AD163">
        <f t="array" aca="1" ref="AD163" ca="1" xml:space="preserve"> IF($J163, SUM(Coefficients6 * $L163^Integers6), "NaN")</f>
        <v>459.75427823509074</v>
      </c>
      <c r="AE163">
        <f t="array" aca="1" ref="AE163" ca="1" xml:space="preserve"> IF($J163, SUM(Coefficients7 * $L163^Integers7), "NaN")</f>
        <v>459.75429628259553</v>
      </c>
      <c r="AF163">
        <f t="array" aca="1" ref="AF163" ca="1" xml:space="preserve"> IF($J163, SUM(Coefficients8 * $L163^Integers8), "NaN")</f>
        <v>459.75430190271436</v>
      </c>
      <c r="AG163">
        <f t="array" aca="1" ref="AG163" ca="1" xml:space="preserve"> IF($J163, SUM(Coefficients9 * $L163^Integers9), "NaN")</f>
        <v>459.75429783841912</v>
      </c>
    </row>
    <row r="164" spans="2:33" x14ac:dyDescent="0.2">
      <c r="B164" s="2">
        <v>76</v>
      </c>
      <c r="C164" s="2">
        <v>459.10300000000001</v>
      </c>
      <c r="D164" s="2">
        <v>459.10399999999998</v>
      </c>
      <c r="F164">
        <f t="shared" si="30"/>
        <v>459.10300000000001</v>
      </c>
      <c r="H164">
        <f t="shared" si="31"/>
        <v>-2.1781580840917567E-6</v>
      </c>
      <c r="J164" t="b">
        <f t="shared" si="32"/>
        <v>1</v>
      </c>
      <c r="L164">
        <f t="shared" si="33"/>
        <v>76</v>
      </c>
      <c r="M164">
        <f t="shared" si="34"/>
        <v>5776</v>
      </c>
      <c r="N164">
        <f t="shared" si="35"/>
        <v>438976</v>
      </c>
      <c r="O164">
        <f t="shared" si="36"/>
        <v>33362176</v>
      </c>
      <c r="P164">
        <f t="shared" si="37"/>
        <v>2535525376</v>
      </c>
      <c r="Q164">
        <f t="shared" si="38"/>
        <v>192699928576</v>
      </c>
      <c r="R164">
        <f t="shared" si="39"/>
        <v>14645194571776</v>
      </c>
      <c r="S164">
        <f t="shared" si="40"/>
        <v>1113034787454976</v>
      </c>
      <c r="T164">
        <f t="shared" si="41"/>
        <v>8.4590643846578176E+16</v>
      </c>
      <c r="Z164" s="4">
        <f t="shared" ca="1" si="42"/>
        <v>456.90621474784803</v>
      </c>
      <c r="AA164">
        <f t="array" aca="1" ref="AA164" ca="1" xml:space="preserve"> IF($J164, SUM(Coefficients3 * $L164^Integers3), "NaN")</f>
        <v>459.1447196086749</v>
      </c>
      <c r="AB164">
        <f t="array" aca="1" ref="AB164" ca="1" xml:space="preserve"> IF($J164, SUM(Coefficients4 * $L164^Integers4), "NaN")</f>
        <v>459.10738327129121</v>
      </c>
      <c r="AC164">
        <f t="array" aca="1" ref="AC164" ca="1" xml:space="preserve"> IF($J164, SUM(Coefficients5 * $L164^Integers5), "NaN")</f>
        <v>459.10346207884447</v>
      </c>
      <c r="AD164">
        <f t="array" aca="1" ref="AD164" ca="1" xml:space="preserve"> IF($J164, SUM(Coefficients6 * $L164^Integers6), "NaN")</f>
        <v>459.10342704469389</v>
      </c>
      <c r="AE164">
        <f t="array" aca="1" ref="AE164" ca="1" xml:space="preserve"> IF($J164, SUM(Coefficients7 * $L164^Integers7), "NaN")</f>
        <v>459.10344560330577</v>
      </c>
      <c r="AF164">
        <f t="array" aca="1" ref="AF164" ca="1" xml:space="preserve"> IF($J164, SUM(Coefficients8 * $L164^Integers8), "NaN")</f>
        <v>459.10345123052122</v>
      </c>
      <c r="AG164">
        <f t="array" aca="1" ref="AG164" ca="1" xml:space="preserve"> IF($J164, SUM(Coefficients9 * $L164^Integers9), "NaN")</f>
        <v>459.10344726920118</v>
      </c>
    </row>
    <row r="165" spans="2:33" x14ac:dyDescent="0.2">
      <c r="B165" s="2">
        <v>75.900000000000006</v>
      </c>
      <c r="C165" s="2">
        <v>458.45299999999997</v>
      </c>
      <c r="D165" s="2">
        <v>458.45299999999997</v>
      </c>
      <c r="F165">
        <f t="shared" si="30"/>
        <v>458.45299999999997</v>
      </c>
      <c r="H165">
        <f t="shared" si="31"/>
        <v>0</v>
      </c>
      <c r="J165" t="b">
        <f t="shared" si="32"/>
        <v>1</v>
      </c>
      <c r="L165">
        <f t="shared" si="33"/>
        <v>75.900000000000006</v>
      </c>
      <c r="M165">
        <f t="shared" si="34"/>
        <v>5760.8100000000013</v>
      </c>
      <c r="N165">
        <f t="shared" si="35"/>
        <v>437245.47900000011</v>
      </c>
      <c r="O165">
        <f t="shared" si="36"/>
        <v>33186931.856100015</v>
      </c>
      <c r="P165">
        <f t="shared" si="37"/>
        <v>2518888127.8779912</v>
      </c>
      <c r="Q165">
        <f t="shared" si="38"/>
        <v>191183608905.93958</v>
      </c>
      <c r="R165">
        <f t="shared" si="39"/>
        <v>14510835915960.814</v>
      </c>
      <c r="S165">
        <f t="shared" si="40"/>
        <v>1101372446021426</v>
      </c>
      <c r="T165">
        <f t="shared" si="41"/>
        <v>8.359416865302624E+16</v>
      </c>
      <c r="Z165" s="4">
        <f t="shared" ca="1" si="42"/>
        <v>456.30502236002195</v>
      </c>
      <c r="AA165">
        <f t="array" aca="1" ref="AA165" ca="1" xml:space="preserve"> IF($J165, SUM(Coefficients3 * $L165^Integers3), "NaN")</f>
        <v>458.49409193909952</v>
      </c>
      <c r="AB165">
        <f t="array" aca="1" ref="AB165" ca="1" xml:space="preserve"> IF($J165, SUM(Coefficients4 * $L165^Integers4), "NaN")</f>
        <v>458.45667684368567</v>
      </c>
      <c r="AC165">
        <f t="array" aca="1" ref="AC165" ca="1" xml:space="preserve"> IF($J165, SUM(Coefficients5 * $L165^Integers5), "NaN")</f>
        <v>458.45280233716653</v>
      </c>
      <c r="AD165">
        <f t="array" aca="1" ref="AD165" ca="1" xml:space="preserve"> IF($J165, SUM(Coefficients6 * $L165^Integers6), "NaN")</f>
        <v>458.45277140606521</v>
      </c>
      <c r="AE165">
        <f t="array" aca="1" ref="AE165" ca="1" xml:space="preserve"> IF($J165, SUM(Coefficients7 * $L165^Integers7), "NaN")</f>
        <v>458.45279046392113</v>
      </c>
      <c r="AF165">
        <f t="array" aca="1" ref="AF165" ca="1" xml:space="preserve"> IF($J165, SUM(Coefficients8 * $L165^Integers8), "NaN")</f>
        <v>458.45279609464137</v>
      </c>
      <c r="AG165">
        <f t="array" aca="1" ref="AG165" ca="1" xml:space="preserve"> IF($J165, SUM(Coefficients9 * $L165^Integers9), "NaN")</f>
        <v>458.45279223886655</v>
      </c>
    </row>
    <row r="166" spans="2:33" x14ac:dyDescent="0.2">
      <c r="B166" s="2">
        <v>75.8</v>
      </c>
      <c r="C166" s="2">
        <v>457.80200000000002</v>
      </c>
      <c r="D166" s="2">
        <v>457.80200000000002</v>
      </c>
      <c r="F166">
        <f t="shared" si="30"/>
        <v>457.80200000000002</v>
      </c>
      <c r="H166">
        <f t="shared" si="31"/>
        <v>0</v>
      </c>
      <c r="J166" t="b">
        <f t="shared" si="32"/>
        <v>1</v>
      </c>
      <c r="L166">
        <f t="shared" si="33"/>
        <v>75.8</v>
      </c>
      <c r="M166">
        <f t="shared" si="34"/>
        <v>5745.6399999999994</v>
      </c>
      <c r="N166">
        <f t="shared" si="35"/>
        <v>435519.51199999993</v>
      </c>
      <c r="O166">
        <f t="shared" si="36"/>
        <v>33012379.009599995</v>
      </c>
      <c r="P166">
        <f t="shared" si="37"/>
        <v>2502338328.9276795</v>
      </c>
      <c r="Q166">
        <f t="shared" si="38"/>
        <v>189677245332.71811</v>
      </c>
      <c r="R166">
        <f t="shared" si="39"/>
        <v>14377535196220.031</v>
      </c>
      <c r="S166">
        <f t="shared" si="40"/>
        <v>1089817167873478.4</v>
      </c>
      <c r="T166">
        <f t="shared" si="41"/>
        <v>8.2608141324809664E+16</v>
      </c>
      <c r="Z166" s="4">
        <f t="shared" ca="1" si="42"/>
        <v>455.70382997219576</v>
      </c>
      <c r="AA166">
        <f t="array" aca="1" ref="AA166" ca="1" xml:space="preserve"> IF($J166, SUM(Coefficients3 * $L166^Integers3), "NaN")</f>
        <v>457.84365238572394</v>
      </c>
      <c r="AB166">
        <f t="array" aca="1" ref="AB166" ca="1" xml:space="preserve"> IF($J166, SUM(Coefficients4 * $L166^Integers4), "NaN")</f>
        <v>457.80616493506602</v>
      </c>
      <c r="AC166">
        <f t="array" aca="1" ref="AC166" ca="1" xml:space="preserve"> IF($J166, SUM(Coefficients5 * $L166^Integers5), "NaN")</f>
        <v>457.80233782318192</v>
      </c>
      <c r="AD166">
        <f t="array" aca="1" ref="AD166" ca="1" xml:space="preserve"> IF($J166, SUM(Coefficients6 * $L166^Integers6), "NaN")</f>
        <v>457.80231098355938</v>
      </c>
      <c r="AE166">
        <f t="array" aca="1" ref="AE166" ca="1" xml:space="preserve"> IF($J166, SUM(Coefficients7 * $L166^Integers7), "NaN")</f>
        <v>457.80233052869517</v>
      </c>
      <c r="AF166">
        <f t="array" aca="1" ref="AF166" ca="1" xml:space="preserve"> IF($J166, SUM(Coefficients8 * $L166^Integers8), "NaN")</f>
        <v>457.80233615936578</v>
      </c>
      <c r="AG166">
        <f t="array" aca="1" ref="AG166" ca="1" xml:space="preserve"> IF($J166, SUM(Coefficients9 * $L166^Integers9), "NaN")</f>
        <v>457.80233241159607</v>
      </c>
    </row>
    <row r="167" spans="2:33" x14ac:dyDescent="0.2">
      <c r="B167" s="2">
        <v>75.7</v>
      </c>
      <c r="C167" s="2">
        <v>457.15199999999999</v>
      </c>
      <c r="D167" s="2">
        <v>457.15199999999999</v>
      </c>
      <c r="F167">
        <f t="shared" si="30"/>
        <v>457.15199999999999</v>
      </c>
      <c r="H167">
        <f t="shared" si="31"/>
        <v>0</v>
      </c>
      <c r="J167" t="b">
        <f t="shared" si="32"/>
        <v>1</v>
      </c>
      <c r="L167">
        <f t="shared" si="33"/>
        <v>75.7</v>
      </c>
      <c r="M167">
        <f t="shared" si="34"/>
        <v>5730.4900000000007</v>
      </c>
      <c r="N167">
        <f t="shared" si="35"/>
        <v>433798.09300000005</v>
      </c>
      <c r="O167">
        <f t="shared" si="36"/>
        <v>32838515.64010001</v>
      </c>
      <c r="P167">
        <f t="shared" si="37"/>
        <v>2485875633.9555707</v>
      </c>
      <c r="Q167">
        <f t="shared" si="38"/>
        <v>188180785490.43674</v>
      </c>
      <c r="R167">
        <f t="shared" si="39"/>
        <v>14245285461626.061</v>
      </c>
      <c r="S167">
        <f t="shared" si="40"/>
        <v>1078368109445093</v>
      </c>
      <c r="T167">
        <f t="shared" si="41"/>
        <v>8.1632465884993536E+16</v>
      </c>
      <c r="Z167" s="4">
        <f t="shared" ca="1" si="42"/>
        <v>455.10263758436969</v>
      </c>
      <c r="AA167">
        <f t="array" aca="1" ref="AA167" ca="1" xml:space="preserve"> IF($J167, SUM(Coefficients3 * $L167^Integers3), "NaN")</f>
        <v>457.19340068886538</v>
      </c>
      <c r="AB167">
        <f t="array" aca="1" ref="AB167" ca="1" xml:space="preserve"> IF($J167, SUM(Coefficients4 * $L167^Integers4), "NaN")</f>
        <v>457.15584722967247</v>
      </c>
      <c r="AC167">
        <f t="array" aca="1" ref="AC167" ca="1" xml:space="preserve"> IF($J167, SUM(Coefficients5 * $L167^Integers5), "NaN")</f>
        <v>457.15206820283515</v>
      </c>
      <c r="AD167">
        <f t="array" aca="1" ref="AD167" ca="1" xml:space="preserve"> IF($J167, SUM(Coefficients6 * $L167^Integers6), "NaN")</f>
        <v>457.15204544187543</v>
      </c>
      <c r="AE167">
        <f t="array" aca="1" ref="AE167" ca="1" xml:space="preserve"> IF($J167, SUM(Coefficients7 * $L167^Integers7), "NaN")</f>
        <v>457.15206546223231</v>
      </c>
      <c r="AF167">
        <f t="array" aca="1" ref="AF167" ca="1" xml:space="preserve"> IF($J167, SUM(Coefficients8 * $L167^Integers8), "NaN")</f>
        <v>457.15207108933788</v>
      </c>
      <c r="AG167">
        <f t="array" aca="1" ref="AG167" ca="1" xml:space="preserve"> IF($J167, SUM(Coefficients9 * $L167^Integers9), "NaN")</f>
        <v>457.15206745192273</v>
      </c>
    </row>
    <row r="168" spans="2:33" x14ac:dyDescent="0.2">
      <c r="B168" s="2">
        <v>75.599999999999994</v>
      </c>
      <c r="C168" s="2">
        <v>456.50200000000001</v>
      </c>
      <c r="D168" s="2">
        <v>456.50200000000001</v>
      </c>
      <c r="F168">
        <f t="shared" si="30"/>
        <v>456.50200000000001</v>
      </c>
      <c r="H168">
        <f t="shared" si="31"/>
        <v>0</v>
      </c>
      <c r="J168" t="b">
        <f t="shared" si="32"/>
        <v>1</v>
      </c>
      <c r="L168">
        <f t="shared" si="33"/>
        <v>75.599999999999994</v>
      </c>
      <c r="M168">
        <f t="shared" si="34"/>
        <v>5715.3599999999988</v>
      </c>
      <c r="N168">
        <f t="shared" si="35"/>
        <v>432081.2159999999</v>
      </c>
      <c r="O168">
        <f t="shared" si="36"/>
        <v>32665339.929599985</v>
      </c>
      <c r="P168">
        <f t="shared" si="37"/>
        <v>2469499698.6777587</v>
      </c>
      <c r="Q168">
        <f t="shared" si="38"/>
        <v>186694177220.03854</v>
      </c>
      <c r="R168">
        <f t="shared" si="39"/>
        <v>14114079797834.912</v>
      </c>
      <c r="S168">
        <f t="shared" si="40"/>
        <v>1067024432716319.1</v>
      </c>
      <c r="T168">
        <f t="shared" si="41"/>
        <v>8.0667047113353712E+16</v>
      </c>
      <c r="Z168" s="4">
        <f t="shared" ca="1" si="42"/>
        <v>454.50144519654356</v>
      </c>
      <c r="AA168">
        <f t="array" aca="1" ref="AA168" ca="1" xml:space="preserve"> IF($J168, SUM(Coefficients3 * $L168^Integers3), "NaN")</f>
        <v>456.54333658884082</v>
      </c>
      <c r="AB168">
        <f t="array" aca="1" ref="AB168" ca="1" xml:space="preserve"> IF($J168, SUM(Coefficients4 * $L168^Integers4), "NaN")</f>
        <v>456.50572341191395</v>
      </c>
      <c r="AC168">
        <f t="array" aca="1" ref="AC168" ca="1" xml:space="preserve"> IF($J168, SUM(Coefficients5 * $L168^Integers5), "NaN")</f>
        <v>456.5019931423904</v>
      </c>
      <c r="AD168">
        <f t="array" aca="1" ref="AD168" ca="1" xml:space="preserve"> IF($J168, SUM(Coefficients6 * $L168^Integers6), "NaN")</f>
        <v>456.50197444605539</v>
      </c>
      <c r="AE168">
        <f t="array" aca="1" ref="AE168" ca="1" xml:space="preserve"> IF($J168, SUM(Coefficients7 * $L168^Integers7), "NaN")</f>
        <v>456.50199492948656</v>
      </c>
      <c r="AF168">
        <f t="array" aca="1" ref="AF168" ca="1" xml:space="preserve"> IF($J168, SUM(Coefficients8 * $L168^Integers8), "NaN")</f>
        <v>456.50200054955201</v>
      </c>
      <c r="AG168">
        <f t="array" aca="1" ref="AG168" ca="1" xml:space="preserve"> IF($J168, SUM(Coefficients9 * $L168^Integers9), "NaN")</f>
        <v>456.501997024731</v>
      </c>
    </row>
    <row r="169" spans="2:33" x14ac:dyDescent="0.2">
      <c r="B169" s="2">
        <v>75.5</v>
      </c>
      <c r="C169" s="2">
        <v>455.85199999999998</v>
      </c>
      <c r="D169" s="2">
        <v>455.85199999999998</v>
      </c>
      <c r="F169">
        <f t="shared" si="30"/>
        <v>455.85199999999998</v>
      </c>
      <c r="H169">
        <f t="shared" si="31"/>
        <v>0</v>
      </c>
      <c r="J169" t="b">
        <f t="shared" si="32"/>
        <v>1</v>
      </c>
      <c r="L169">
        <f t="shared" si="33"/>
        <v>75.5</v>
      </c>
      <c r="M169">
        <f t="shared" si="34"/>
        <v>5700.25</v>
      </c>
      <c r="N169">
        <f t="shared" si="35"/>
        <v>430368.875</v>
      </c>
      <c r="O169">
        <f t="shared" si="36"/>
        <v>32492850.0625</v>
      </c>
      <c r="P169">
        <f t="shared" si="37"/>
        <v>2453210179.71875</v>
      </c>
      <c r="Q169">
        <f t="shared" si="38"/>
        <v>185217368568.76562</v>
      </c>
      <c r="R169">
        <f t="shared" si="39"/>
        <v>13983911326941.805</v>
      </c>
      <c r="S169">
        <f t="shared" si="40"/>
        <v>1055785305184106.2</v>
      </c>
      <c r="T169">
        <f t="shared" si="41"/>
        <v>7.9711790541400016E+16</v>
      </c>
      <c r="Z169" s="4">
        <f t="shared" ca="1" si="42"/>
        <v>453.90025280871748</v>
      </c>
      <c r="AA169">
        <f t="array" aca="1" ref="AA169" ca="1" xml:space="preserve"> IF($J169, SUM(Coefficients3 * $L169^Integers3), "NaN")</f>
        <v>455.8934598259674</v>
      </c>
      <c r="AB169">
        <f t="array" aca="1" ref="AB169" ca="1" xml:space="preserve"> IF($J169, SUM(Coefficients4 * $L169^Integers4), "NaN")</f>
        <v>455.85579316636961</v>
      </c>
      <c r="AC169">
        <f t="array" aca="1" ref="AC169" ca="1" xml:space="preserve"> IF($J169, SUM(Coefficients5 * $L169^Integers5), "NaN")</f>
        <v>455.85211230843151</v>
      </c>
      <c r="AD169">
        <f t="array" aca="1" ref="AD169" ca="1" xml:space="preserve"> IF($J169, SUM(Coefficients6 * $L169^Integers6), "NaN")</f>
        <v>455.85209766148449</v>
      </c>
      <c r="AE169">
        <f t="array" aca="1" ref="AE169" ca="1" xml:space="preserve"> IF($J169, SUM(Coefficients7 * $L169^Integers7), "NaN")</f>
        <v>455.85211859576157</v>
      </c>
      <c r="AF169">
        <f t="array" aca="1" ref="AF169" ca="1" xml:space="preserve"> IF($J169, SUM(Coefficients8 * $L169^Integers8), "NaN")</f>
        <v>455.85212420535356</v>
      </c>
      <c r="AG169">
        <f t="array" aca="1" ref="AG169" ca="1" xml:space="preserve"> IF($J169, SUM(Coefficients9 * $L169^Integers9), "NaN")</f>
        <v>455.8521207952561</v>
      </c>
    </row>
    <row r="170" spans="2:33" x14ac:dyDescent="0.2">
      <c r="B170" s="2">
        <v>75.400000000000006</v>
      </c>
      <c r="C170" s="2">
        <v>455.202</v>
      </c>
      <c r="D170" s="2">
        <v>455.202</v>
      </c>
      <c r="F170">
        <f t="shared" si="30"/>
        <v>455.202</v>
      </c>
      <c r="H170">
        <f t="shared" si="31"/>
        <v>0</v>
      </c>
      <c r="J170" t="b">
        <f t="shared" si="32"/>
        <v>1</v>
      </c>
      <c r="L170">
        <f t="shared" si="33"/>
        <v>75.400000000000006</v>
      </c>
      <c r="M170">
        <f t="shared" si="34"/>
        <v>5685.1600000000008</v>
      </c>
      <c r="N170">
        <f t="shared" si="35"/>
        <v>428661.06400000007</v>
      </c>
      <c r="O170">
        <f t="shared" si="36"/>
        <v>32321044.225600008</v>
      </c>
      <c r="P170">
        <f t="shared" si="37"/>
        <v>2437006734.6102409</v>
      </c>
      <c r="Q170">
        <f t="shared" si="38"/>
        <v>183750307789.61215</v>
      </c>
      <c r="R170">
        <f t="shared" si="39"/>
        <v>13854773207336.758</v>
      </c>
      <c r="S170">
        <f t="shared" si="40"/>
        <v>1044649899833191.6</v>
      </c>
      <c r="T170">
        <f t="shared" si="41"/>
        <v>7.8766602447422656E+16</v>
      </c>
      <c r="Z170" s="4">
        <f t="shared" ca="1" si="42"/>
        <v>453.29906042089135</v>
      </c>
      <c r="AA170">
        <f t="array" aca="1" ref="AA170" ca="1" xml:space="preserve"> IF($J170, SUM(Coefficients3 * $L170^Integers3), "NaN")</f>
        <v>455.24377014056216</v>
      </c>
      <c r="AB170">
        <f t="array" aca="1" ref="AB170" ca="1" xml:space="preserve"> IF($J170, SUM(Coefficients4 * $L170^Integers4), "NaN")</f>
        <v>455.20605617778756</v>
      </c>
      <c r="AC170">
        <f t="array" aca="1" ref="AC170" ca="1" xml:space="preserve"> IF($J170, SUM(Coefficients5 * $L170^Integers5), "NaN")</f>
        <v>455.20242536786122</v>
      </c>
      <c r="AD170">
        <f t="array" aca="1" ref="AD170" ca="1" xml:space="preserve"> IF($J170, SUM(Coefficients6 * $L170^Integers6), "NaN")</f>
        <v>455.20241475388968</v>
      </c>
      <c r="AE170">
        <f t="array" aca="1" ref="AE170" ca="1" xml:space="preserve"> IF($J170, SUM(Coefficients7 * $L170^Integers7), "NaN")</f>
        <v>455.20243612670936</v>
      </c>
      <c r="AF170">
        <f t="array" aca="1" ref="AF170" ca="1" xml:space="preserve"> IF($J170, SUM(Coefficients8 * $L170^Integers8), "NaN")</f>
        <v>455.20244172243719</v>
      </c>
      <c r="AG170">
        <f t="array" aca="1" ref="AG170" ca="1" xml:space="preserve"> IF($J170, SUM(Coefficients9 * $L170^Integers9), "NaN")</f>
        <v>455.20243842908303</v>
      </c>
    </row>
    <row r="171" spans="2:33" x14ac:dyDescent="0.2">
      <c r="B171" s="2">
        <v>75.3</v>
      </c>
      <c r="C171" s="2">
        <v>454.553</v>
      </c>
      <c r="D171" s="2">
        <v>454.553</v>
      </c>
      <c r="F171">
        <f t="shared" si="30"/>
        <v>454.553</v>
      </c>
      <c r="H171">
        <f t="shared" si="31"/>
        <v>0</v>
      </c>
      <c r="J171" t="b">
        <f t="shared" si="32"/>
        <v>1</v>
      </c>
      <c r="L171">
        <f t="shared" si="33"/>
        <v>75.3</v>
      </c>
      <c r="M171">
        <f t="shared" si="34"/>
        <v>5670.0899999999992</v>
      </c>
      <c r="N171">
        <f t="shared" si="35"/>
        <v>426957.77699999994</v>
      </c>
      <c r="O171">
        <f t="shared" si="36"/>
        <v>32149920.60809999</v>
      </c>
      <c r="P171">
        <f t="shared" si="37"/>
        <v>2420889021.7899289</v>
      </c>
      <c r="Q171">
        <f t="shared" si="38"/>
        <v>182292943340.78165</v>
      </c>
      <c r="R171">
        <f t="shared" si="39"/>
        <v>13726658633560.857</v>
      </c>
      <c r="S171">
        <f t="shared" si="40"/>
        <v>1033617395107132.4</v>
      </c>
      <c r="T171">
        <f t="shared" si="41"/>
        <v>7.7831389851567072E+16</v>
      </c>
      <c r="Z171" s="4">
        <f t="shared" ca="1" si="42"/>
        <v>452.69786803306522</v>
      </c>
      <c r="AA171">
        <f t="array" aca="1" ref="AA171" ca="1" xml:space="preserve"> IF($J171, SUM(Coefficients3 * $L171^Integers3), "NaN")</f>
        <v>454.59426727294203</v>
      </c>
      <c r="AB171">
        <f t="array" aca="1" ref="AB171" ca="1" xml:space="preserve"> IF($J171, SUM(Coefficients4 * $L171^Integers4), "NaN")</f>
        <v>454.55651213108547</v>
      </c>
      <c r="AC171">
        <f t="array" aca="1" ref="AC171" ca="1" xml:space="preserve"> IF($J171, SUM(Coefficients5 * $L171^Integers5), "NaN")</f>
        <v>454.55293198790065</v>
      </c>
      <c r="AD171">
        <f t="array" aca="1" ref="AD171" ca="1" xml:space="preserve"> IF($J171, SUM(Coefficients6 * $L171^Integers6), "NaN")</f>
        <v>454.55292538933935</v>
      </c>
      <c r="AE171">
        <f t="array" aca="1" ref="AE171" ca="1" xml:space="preserve"> IF($J171, SUM(Coefficients7 * $L171^Integers7), "NaN")</f>
        <v>454.55294718832943</v>
      </c>
      <c r="AF171">
        <f t="array" aca="1" ref="AF171" ca="1" xml:space="preserve"> IF($J171, SUM(Coefficients8 * $L171^Integers8), "NaN")</f>
        <v>454.55295276684654</v>
      </c>
      <c r="AG171">
        <f t="array" aca="1" ref="AG171" ca="1" xml:space="preserve"> IF($J171, SUM(Coefficients9 * $L171^Integers9), "NaN")</f>
        <v>454.55294959214604</v>
      </c>
    </row>
    <row r="172" spans="2:33" x14ac:dyDescent="0.2">
      <c r="B172" s="2">
        <v>75.2</v>
      </c>
      <c r="C172" s="2">
        <v>453.904</v>
      </c>
      <c r="D172" s="2">
        <v>453.904</v>
      </c>
      <c r="F172">
        <f t="shared" si="30"/>
        <v>453.904</v>
      </c>
      <c r="H172">
        <f t="shared" si="31"/>
        <v>0</v>
      </c>
      <c r="J172" t="b">
        <f t="shared" si="32"/>
        <v>1</v>
      </c>
      <c r="L172">
        <f t="shared" si="33"/>
        <v>75.2</v>
      </c>
      <c r="M172">
        <f t="shared" si="34"/>
        <v>5655.0400000000009</v>
      </c>
      <c r="N172">
        <f t="shared" si="35"/>
        <v>425259.00800000009</v>
      </c>
      <c r="O172">
        <f t="shared" si="36"/>
        <v>31979477.401600011</v>
      </c>
      <c r="P172">
        <f t="shared" si="37"/>
        <v>2404856700.6003208</v>
      </c>
      <c r="Q172">
        <f t="shared" si="38"/>
        <v>180845223885.14417</v>
      </c>
      <c r="R172">
        <f t="shared" si="39"/>
        <v>13599560836162.842</v>
      </c>
      <c r="S172">
        <f t="shared" si="40"/>
        <v>1022686974879445.8</v>
      </c>
      <c r="T172">
        <f t="shared" si="41"/>
        <v>7.690606051093432E+16</v>
      </c>
      <c r="Z172" s="4">
        <f t="shared" ca="1" si="42"/>
        <v>452.09667564523915</v>
      </c>
      <c r="AA172">
        <f t="array" aca="1" ref="AA172" ca="1" xml:space="preserve"> IF($J172, SUM(Coefficients3 * $L172^Integers3), "NaN")</f>
        <v>453.94495096342439</v>
      </c>
      <c r="AB172">
        <f t="array" aca="1" ref="AB172" ca="1" xml:space="preserve"> IF($J172, SUM(Coefficients4 * $L172^Integers4), "NaN")</f>
        <v>453.90716071135063</v>
      </c>
      <c r="AC172">
        <f t="array" aca="1" ref="AC172" ca="1" xml:space="preserve"> IF($J172, SUM(Coefficients5 * $L172^Integers5), "NaN")</f>
        <v>453.90363183608946</v>
      </c>
      <c r="AD172">
        <f t="array" aca="1" ref="AD172" ca="1" xml:space="preserve"> IF($J172, SUM(Coefficients6 * $L172^Integers6), "NaN")</f>
        <v>453.903629234243</v>
      </c>
      <c r="AE172">
        <f t="array" aca="1" ref="AE172" ca="1" xml:space="preserve"> IF($J172, SUM(Coefficients7 * $L172^Integers7), "NaN")</f>
        <v>453.90365144696852</v>
      </c>
      <c r="AF172">
        <f t="array" aca="1" ref="AF172" ca="1" xml:space="preserve"> IF($J172, SUM(Coefficients8 * $L172^Integers8), "NaN")</f>
        <v>453.90365700497387</v>
      </c>
      <c r="AG172">
        <f t="array" aca="1" ref="AG172" ca="1" xml:space="preserve"> IF($J172, SUM(Coefficients9 * $L172^Integers9), "NaN")</f>
        <v>453.9036539507282</v>
      </c>
    </row>
    <row r="173" spans="2:33" x14ac:dyDescent="0.2">
      <c r="B173" s="2">
        <v>75.099999999999994</v>
      </c>
      <c r="C173" s="2">
        <v>453.255</v>
      </c>
      <c r="D173" s="2">
        <v>453.255</v>
      </c>
      <c r="F173">
        <f t="shared" si="30"/>
        <v>453.255</v>
      </c>
      <c r="H173">
        <f t="shared" si="31"/>
        <v>0</v>
      </c>
      <c r="J173" t="b">
        <f t="shared" si="32"/>
        <v>1</v>
      </c>
      <c r="L173">
        <f t="shared" si="33"/>
        <v>75.099999999999994</v>
      </c>
      <c r="M173">
        <f t="shared" si="34"/>
        <v>5640.0099999999993</v>
      </c>
      <c r="N173">
        <f t="shared" si="35"/>
        <v>423564.75099999993</v>
      </c>
      <c r="O173">
        <f t="shared" si="36"/>
        <v>31809712.800099991</v>
      </c>
      <c r="P173">
        <f t="shared" si="37"/>
        <v>2388909431.287509</v>
      </c>
      <c r="Q173">
        <f t="shared" si="38"/>
        <v>179407098289.69193</v>
      </c>
      <c r="R173">
        <f t="shared" si="39"/>
        <v>13473473081555.863</v>
      </c>
      <c r="S173">
        <f t="shared" si="40"/>
        <v>1011857828424845.2</v>
      </c>
      <c r="T173">
        <f t="shared" si="41"/>
        <v>7.5990522914705872E+16</v>
      </c>
      <c r="Z173" s="4">
        <f t="shared" ca="1" si="42"/>
        <v>451.49548325741296</v>
      </c>
      <c r="AA173">
        <f t="array" aca="1" ref="AA173" ca="1" xml:space="preserve"> IF($J173, SUM(Coefficients3 * $L173^Integers3), "NaN")</f>
        <v>453.29582095232598</v>
      </c>
      <c r="AB173">
        <f t="array" aca="1" ref="AB173" ca="1" xml:space="preserve"> IF($J173, SUM(Coefficients4 * $L173^Integers4), "NaN")</f>
        <v>453.25800160383955</v>
      </c>
      <c r="AC173">
        <f t="array" aca="1" ref="AC173" ca="1" xml:space="preserve"> IF($J173, SUM(Coefficients5 * $L173^Integers5), "NaN")</f>
        <v>453.25452458028428</v>
      </c>
      <c r="AD173">
        <f t="array" aca="1" ref="AD173" ca="1" xml:space="preserve"> IF($J173, SUM(Coefficients6 * $L173^Integers6), "NaN")</f>
        <v>453.25452595534983</v>
      </c>
      <c r="AE173">
        <f t="array" aca="1" ref="AE173" ca="1" xml:space="preserve"> IF($J173, SUM(Coefficients7 * $L173^Integers7), "NaN")</f>
        <v>453.25454856931947</v>
      </c>
      <c r="AF173">
        <f t="array" aca="1" ref="AF173" ca="1" xml:space="preserve"> IF($J173, SUM(Coefficients8 * $L173^Integers8), "NaN")</f>
        <v>453.25455410355795</v>
      </c>
      <c r="AG173">
        <f t="array" aca="1" ref="AG173" ca="1" xml:space="preserve"> IF($J173, SUM(Coefficients9 * $L173^Integers9), "NaN")</f>
        <v>453.25455117145981</v>
      </c>
    </row>
    <row r="174" spans="2:33" x14ac:dyDescent="0.2">
      <c r="B174" s="2">
        <v>75</v>
      </c>
      <c r="C174" s="2">
        <v>452.60599999999999</v>
      </c>
      <c r="D174" s="2">
        <v>452.60599999999999</v>
      </c>
      <c r="F174">
        <f t="shared" si="30"/>
        <v>452.60599999999999</v>
      </c>
      <c r="H174">
        <f t="shared" si="31"/>
        <v>0</v>
      </c>
      <c r="J174" t="b">
        <f t="shared" si="32"/>
        <v>1</v>
      </c>
      <c r="L174">
        <f t="shared" si="33"/>
        <v>75</v>
      </c>
      <c r="M174">
        <f t="shared" si="34"/>
        <v>5625</v>
      </c>
      <c r="N174">
        <f t="shared" si="35"/>
        <v>421875</v>
      </c>
      <c r="O174">
        <f t="shared" si="36"/>
        <v>31640625</v>
      </c>
      <c r="P174">
        <f t="shared" si="37"/>
        <v>2373046875</v>
      </c>
      <c r="Q174">
        <f t="shared" si="38"/>
        <v>177978515625</v>
      </c>
      <c r="R174">
        <f t="shared" si="39"/>
        <v>13348388671875</v>
      </c>
      <c r="S174">
        <f t="shared" si="40"/>
        <v>1001129150390625</v>
      </c>
      <c r="T174">
        <f t="shared" si="41"/>
        <v>7.508468627929688E+16</v>
      </c>
      <c r="Z174" s="4">
        <f t="shared" ca="1" si="42"/>
        <v>450.89429086958688</v>
      </c>
      <c r="AA174">
        <f t="array" aca="1" ref="AA174" ca="1" xml:space="preserve"> IF($J174, SUM(Coefficients3 * $L174^Integers3), "NaN")</f>
        <v>452.64687697996413</v>
      </c>
      <c r="AB174">
        <f t="array" aca="1" ref="AB174" ca="1" xml:space="preserve"> IF($J174, SUM(Coefficients4 * $L174^Integers4), "NaN")</f>
        <v>452.60903449397847</v>
      </c>
      <c r="AC174">
        <f t="array" aca="1" ref="AC174" ca="1" xml:space="preserve"> IF($J174, SUM(Coefficients5 * $L174^Integers5), "NaN")</f>
        <v>452.60560988865944</v>
      </c>
      <c r="AD174">
        <f t="array" aca="1" ref="AD174" ca="1" xml:space="preserve"> IF($J174, SUM(Coefficients6 * $L174^Integers6), "NaN")</f>
        <v>452.60561521974893</v>
      </c>
      <c r="AE174">
        <f t="array" aca="1" ref="AE174" ca="1" xml:space="preserve"> IF($J174, SUM(Coefficients7 * $L174^Integers7), "NaN")</f>
        <v>452.60563822242062</v>
      </c>
      <c r="AF174">
        <f t="array" aca="1" ref="AF174" ca="1" xml:space="preserve"> IF($J174, SUM(Coefficients8 * $L174^Integers8), "NaN")</f>
        <v>452.60564372968491</v>
      </c>
      <c r="AG174">
        <f t="array" aca="1" ref="AG174" ca="1" xml:space="preserve"> IF($J174, SUM(Coefficients9 * $L174^Integers9), "NaN")</f>
        <v>452.60564092131864</v>
      </c>
    </row>
    <row r="175" spans="2:33" x14ac:dyDescent="0.2">
      <c r="B175" s="2">
        <v>74.900000000000006</v>
      </c>
      <c r="C175" s="2">
        <v>451.95699999999999</v>
      </c>
      <c r="D175" s="2">
        <v>451.95699999999999</v>
      </c>
      <c r="F175">
        <f t="shared" si="30"/>
        <v>451.95699999999999</v>
      </c>
      <c r="H175">
        <f t="shared" si="31"/>
        <v>0</v>
      </c>
      <c r="J175" t="b">
        <f t="shared" si="32"/>
        <v>1</v>
      </c>
      <c r="L175">
        <f t="shared" si="33"/>
        <v>74.900000000000006</v>
      </c>
      <c r="M175">
        <f t="shared" si="34"/>
        <v>5610.0100000000011</v>
      </c>
      <c r="N175">
        <f t="shared" si="35"/>
        <v>420189.74900000013</v>
      </c>
      <c r="O175">
        <f t="shared" si="36"/>
        <v>31472212.200100012</v>
      </c>
      <c r="P175">
        <f t="shared" si="37"/>
        <v>2357268693.7874913</v>
      </c>
      <c r="Q175">
        <f t="shared" si="38"/>
        <v>176559425164.68311</v>
      </c>
      <c r="R175">
        <f t="shared" si="39"/>
        <v>13224300944834.766</v>
      </c>
      <c r="S175">
        <f t="shared" si="40"/>
        <v>990500140768124</v>
      </c>
      <c r="T175">
        <f t="shared" si="41"/>
        <v>7.4188460543532496E+16</v>
      </c>
      <c r="Z175" s="4">
        <f t="shared" ca="1" si="42"/>
        <v>450.29309848176081</v>
      </c>
      <c r="AA175">
        <f t="array" aca="1" ref="AA175" ca="1" xml:space="preserve"> IF($J175, SUM(Coefficients3 * $L175^Integers3), "NaN")</f>
        <v>451.99811878665582</v>
      </c>
      <c r="AB175">
        <f t="array" aca="1" ref="AB175" ca="1" xml:space="preserve"> IF($J175, SUM(Coefficients4 * $L175^Integers4), "NaN")</f>
        <v>451.96025906736281</v>
      </c>
      <c r="AC175">
        <f t="array" aca="1" ref="AC175" ca="1" xml:space="preserve"> IF($J175, SUM(Coefficients5 * $L175^Integers5), "NaN")</f>
        <v>451.95688742970566</v>
      </c>
      <c r="AD175">
        <f t="array" aca="1" ref="AD175" ca="1" xml:space="preserve"> IF($J175, SUM(Coefficients6 * $L175^Integers6), "NaN")</f>
        <v>451.95689669486785</v>
      </c>
      <c r="AE175">
        <f t="array" aca="1" ref="AE175" ca="1" xml:space="preserve"> IF($J175, SUM(Coefficients7 * $L175^Integers7), "NaN")</f>
        <v>451.95692007365494</v>
      </c>
      <c r="AF175">
        <f t="array" aca="1" ref="AF175" ca="1" xml:space="preserve"> IF($J175, SUM(Coefficients8 * $L175^Integers8), "NaN")</f>
        <v>451.95692555078602</v>
      </c>
      <c r="AG175">
        <f t="array" aca="1" ref="AG175" ca="1" xml:space="preserve"> IF($J175, SUM(Coefficients9 * $L175^Integers9), "NaN")</f>
        <v>451.95692286762841</v>
      </c>
    </row>
    <row r="176" spans="2:33" x14ac:dyDescent="0.2">
      <c r="B176" s="2">
        <v>74.8</v>
      </c>
      <c r="C176" s="2">
        <v>451.30799999999999</v>
      </c>
      <c r="D176" s="2">
        <v>451.30799999999999</v>
      </c>
      <c r="F176">
        <f t="shared" si="30"/>
        <v>451.30799999999999</v>
      </c>
      <c r="H176">
        <f t="shared" si="31"/>
        <v>0</v>
      </c>
      <c r="J176" t="b">
        <f t="shared" si="32"/>
        <v>1</v>
      </c>
      <c r="L176">
        <f t="shared" si="33"/>
        <v>74.8</v>
      </c>
      <c r="M176">
        <f t="shared" si="34"/>
        <v>5595.04</v>
      </c>
      <c r="N176">
        <f t="shared" si="35"/>
        <v>418508.99199999997</v>
      </c>
      <c r="O176">
        <f t="shared" si="36"/>
        <v>31304472.601599999</v>
      </c>
      <c r="P176">
        <f t="shared" si="37"/>
        <v>2341574550.5996799</v>
      </c>
      <c r="Q176">
        <f t="shared" si="38"/>
        <v>175149776384.85605</v>
      </c>
      <c r="R176">
        <f t="shared" si="39"/>
        <v>13101203273587.232</v>
      </c>
      <c r="S176">
        <f t="shared" si="40"/>
        <v>979970004864325</v>
      </c>
      <c r="T176">
        <f t="shared" si="41"/>
        <v>7.3301756363851504E+16</v>
      </c>
      <c r="Z176" s="4">
        <f t="shared" ca="1" si="42"/>
        <v>449.69190609393462</v>
      </c>
      <c r="AA176">
        <f t="array" aca="1" ref="AA176" ca="1" xml:space="preserve"> IF($J176, SUM(Coefficients3 * $L176^Integers3), "NaN")</f>
        <v>451.34954611271797</v>
      </c>
      <c r="AB176">
        <f t="array" aca="1" ref="AB176" ca="1" xml:space="preserve"> IF($J176, SUM(Coefficients4 * $L176^Integers4), "NaN")</f>
        <v>451.31167500975766</v>
      </c>
      <c r="AC176">
        <f t="array" aca="1" ref="AC176" ca="1" xml:space="preserve"> IF($J176, SUM(Coefficients5 * $L176^Integers5), "NaN")</f>
        <v>451.30835687222969</v>
      </c>
      <c r="AD176">
        <f t="array" aca="1" ref="AD176" ca="1" xml:space="preserve"> IF($J176, SUM(Coefficients6 * $L176^Integers6), "NaN")</f>
        <v>451.3083700484724</v>
      </c>
      <c r="AE176">
        <f t="array" aca="1" ref="AE176" ca="1" xml:space="preserve"> IF($J176, SUM(Coefficients7 * $L176^Integers7), "NaN")</f>
        <v>451.30839379074928</v>
      </c>
      <c r="AF176">
        <f t="array" aca="1" ref="AF176" ca="1" xml:space="preserve"> IF($J176, SUM(Coefficients8 * $L176^Integers8), "NaN")</f>
        <v>451.30839923463759</v>
      </c>
      <c r="AG176">
        <f t="array" aca="1" ref="AG176" ca="1" xml:space="preserve"> IF($J176, SUM(Coefficients9 * $L176^Integers9), "NaN")</f>
        <v>451.3083966780585</v>
      </c>
    </row>
    <row r="177" spans="2:33" x14ac:dyDescent="0.2">
      <c r="B177" s="2">
        <v>74.7</v>
      </c>
      <c r="C177" s="2">
        <v>450.66</v>
      </c>
      <c r="D177" s="2">
        <v>450.66</v>
      </c>
      <c r="F177">
        <f t="shared" si="30"/>
        <v>450.66</v>
      </c>
      <c r="H177">
        <f t="shared" si="31"/>
        <v>0</v>
      </c>
      <c r="J177" t="b">
        <f t="shared" si="32"/>
        <v>1</v>
      </c>
      <c r="L177">
        <f t="shared" si="33"/>
        <v>74.7</v>
      </c>
      <c r="M177">
        <f t="shared" si="34"/>
        <v>5580.09</v>
      </c>
      <c r="N177">
        <f t="shared" si="35"/>
        <v>416832.723</v>
      </c>
      <c r="O177">
        <f t="shared" si="36"/>
        <v>31137404.408100002</v>
      </c>
      <c r="P177">
        <f t="shared" si="37"/>
        <v>2325964109.2850704</v>
      </c>
      <c r="Q177">
        <f t="shared" si="38"/>
        <v>173749518963.59476</v>
      </c>
      <c r="R177">
        <f t="shared" si="39"/>
        <v>12979089066580.527</v>
      </c>
      <c r="S177">
        <f t="shared" si="40"/>
        <v>969537953273565.38</v>
      </c>
      <c r="T177">
        <f t="shared" si="41"/>
        <v>7.2424485109535344E+16</v>
      </c>
      <c r="Z177" s="4">
        <f t="shared" ca="1" si="42"/>
        <v>449.09071370610855</v>
      </c>
      <c r="AA177">
        <f t="array" aca="1" ref="AA177" ca="1" xml:space="preserve"> IF($J177, SUM(Coefficients3 * $L177^Integers3), "NaN")</f>
        <v>450.70115869846779</v>
      </c>
      <c r="AB177">
        <f t="array" aca="1" ref="AB177" ca="1" xml:space="preserve"> IF($J177, SUM(Coefficients4 * $L177^Integers4), "NaN")</f>
        <v>450.66328200709745</v>
      </c>
      <c r="AC177">
        <f t="array" aca="1" ref="AC177" ca="1" xml:space="preserve"> IF($J177, SUM(Coefficients5 * $L177^Integers5), "NaN")</f>
        <v>450.66001788535442</v>
      </c>
      <c r="AD177">
        <f t="array" aca="1" ref="AD177" ca="1" xml:space="preserve"> IF($J177, SUM(Coefficients6 * $L177^Integers6), "NaN")</f>
        <v>450.66003494866618</v>
      </c>
      <c r="AE177">
        <f t="array" aca="1" ref="AE177" ca="1" xml:space="preserve"> IF($J177, SUM(Coefficients7 * $L177^Integers7), "NaN")</f>
        <v>450.66005904177388</v>
      </c>
      <c r="AF177">
        <f t="array" aca="1" ref="AF177" ca="1" xml:space="preserve"> IF($J177, SUM(Coefficients8 * $L177^Integers8), "NaN")</f>
        <v>450.66006444936039</v>
      </c>
      <c r="AG177">
        <f t="array" aca="1" ref="AG177" ca="1" xml:space="preserve"> IF($J177, SUM(Coefficients9 * $L177^Integers9), "NaN")</f>
        <v>450.66006202062329</v>
      </c>
    </row>
    <row r="178" spans="2:33" x14ac:dyDescent="0.2">
      <c r="B178" s="2">
        <v>74.599999999999994</v>
      </c>
      <c r="C178" s="2">
        <v>450.012</v>
      </c>
      <c r="D178" s="2">
        <v>450.012</v>
      </c>
      <c r="F178">
        <f t="shared" si="30"/>
        <v>450.012</v>
      </c>
      <c r="H178">
        <f t="shared" si="31"/>
        <v>0</v>
      </c>
      <c r="J178" t="b">
        <f t="shared" si="32"/>
        <v>1</v>
      </c>
      <c r="L178">
        <f t="shared" si="33"/>
        <v>74.599999999999994</v>
      </c>
      <c r="M178">
        <f t="shared" si="34"/>
        <v>5565.1599999999989</v>
      </c>
      <c r="N178">
        <f t="shared" si="35"/>
        <v>415160.93599999987</v>
      </c>
      <c r="O178">
        <f t="shared" si="36"/>
        <v>30971005.825599987</v>
      </c>
      <c r="P178">
        <f t="shared" si="37"/>
        <v>2310437034.5897589</v>
      </c>
      <c r="Q178">
        <f t="shared" si="38"/>
        <v>172358602780.396</v>
      </c>
      <c r="R178">
        <f t="shared" si="39"/>
        <v>12857951767417.539</v>
      </c>
      <c r="S178">
        <f t="shared" si="40"/>
        <v>959203201849348.38</v>
      </c>
      <c r="T178">
        <f t="shared" si="41"/>
        <v>7.1556558857961384E+16</v>
      </c>
      <c r="Z178" s="4">
        <f t="shared" ca="1" si="42"/>
        <v>448.48952131828236</v>
      </c>
      <c r="AA178">
        <f t="array" aca="1" ref="AA178" ca="1" xml:space="preserve"> IF($J178, SUM(Coefficients3 * $L178^Integers3), "NaN")</f>
        <v>450.05295628422238</v>
      </c>
      <c r="AB178">
        <f t="array" aca="1" ref="AB178" ca="1" xml:space="preserve"> IF($J178, SUM(Coefficients4 * $L178^Integers4), "NaN")</f>
        <v>450.01507974548605</v>
      </c>
      <c r="AC178">
        <f t="array" aca="1" ref="AC178" ca="1" xml:space="preserve"> IF($J178, SUM(Coefficients5 * $L178^Integers5), "NaN")</f>
        <v>450.01187013851751</v>
      </c>
      <c r="AD178">
        <f t="array" aca="1" ref="AD178" ca="1" xml:space="preserve"> IF($J178, SUM(Coefficients6 * $L178^Integers6), "NaN")</f>
        <v>450.01189106388932</v>
      </c>
      <c r="AE178">
        <f t="array" aca="1" ref="AE178" ca="1" xml:space="preserve"> IF($J178, SUM(Coefficients7 * $L178^Integers7), "NaN")</f>
        <v>450.01191549514124</v>
      </c>
      <c r="AF178">
        <f t="array" aca="1" ref="AF178" ca="1" xml:space="preserve"> IF($J178, SUM(Coefficients8 * $L178^Integers8), "NaN")</f>
        <v>450.01192086341803</v>
      </c>
      <c r="AG178">
        <f t="array" aca="1" ref="AG178" ca="1" xml:space="preserve"> IF($J178, SUM(Coefficients9 * $L178^Integers9), "NaN")</f>
        <v>450.01191856368075</v>
      </c>
    </row>
    <row r="179" spans="2:33" x14ac:dyDescent="0.2">
      <c r="B179" s="2">
        <v>74.5</v>
      </c>
      <c r="C179" s="2">
        <v>449.36399999999998</v>
      </c>
      <c r="D179" s="2">
        <v>449.36399999999998</v>
      </c>
      <c r="F179">
        <f t="shared" si="30"/>
        <v>449.36399999999998</v>
      </c>
      <c r="H179">
        <f t="shared" si="31"/>
        <v>0</v>
      </c>
      <c r="J179" t="b">
        <f t="shared" si="32"/>
        <v>1</v>
      </c>
      <c r="L179">
        <f t="shared" si="33"/>
        <v>74.5</v>
      </c>
      <c r="M179">
        <f t="shared" si="34"/>
        <v>5550.25</v>
      </c>
      <c r="N179">
        <f t="shared" si="35"/>
        <v>413493.625</v>
      </c>
      <c r="O179">
        <f t="shared" si="36"/>
        <v>30805275.0625</v>
      </c>
      <c r="P179">
        <f t="shared" si="37"/>
        <v>2294992992.15625</v>
      </c>
      <c r="Q179">
        <f t="shared" si="38"/>
        <v>170976977915.64062</v>
      </c>
      <c r="R179">
        <f t="shared" si="39"/>
        <v>12737784854715.227</v>
      </c>
      <c r="S179">
        <f t="shared" si="40"/>
        <v>948964971676284.38</v>
      </c>
      <c r="T179">
        <f t="shared" si="41"/>
        <v>7.0697890389883184E+16</v>
      </c>
      <c r="Z179" s="4">
        <f t="shared" ca="1" si="42"/>
        <v>447.88832893045628</v>
      </c>
      <c r="AA179">
        <f t="array" aca="1" ref="AA179" ca="1" xml:space="preserve"> IF($J179, SUM(Coefficients3 * $L179^Integers3), "NaN")</f>
        <v>449.4049386102987</v>
      </c>
      <c r="AB179">
        <f t="array" aca="1" ref="AB179" ca="1" xml:space="preserve"> IF($J179, SUM(Coefficients4 * $L179^Integers4), "NaN")</f>
        <v>449.36706791119701</v>
      </c>
      <c r="AC179">
        <f t="array" aca="1" ref="AC179" ca="1" xml:space="preserve"> IF($J179, SUM(Coefficients5 * $L179^Integers5), "NaN")</f>
        <v>449.36391330147188</v>
      </c>
      <c r="AD179">
        <f t="array" aca="1" ref="AD179" ca="1" xml:space="preserve"> IF($J179, SUM(Coefficients6 * $L179^Integers6), "NaN")</f>
        <v>449.36393806291846</v>
      </c>
      <c r="AE179">
        <f t="array" aca="1" ref="AE179" ca="1" xml:space="preserve"> IF($J179, SUM(Coefficients7 * $L179^Integers7), "NaN")</f>
        <v>449.36396281960577</v>
      </c>
      <c r="AF179">
        <f t="array" aca="1" ref="AF179" ca="1" xml:space="preserve"> IF($J179, SUM(Coefficients8 * $L179^Integers8), "NaN")</f>
        <v>449.36396814561715</v>
      </c>
      <c r="AG179">
        <f t="array" aca="1" ref="AG179" ca="1" xml:space="preserve"> IF($J179, SUM(Coefficients9 * $L179^Integers9), "NaN")</f>
        <v>449.36396597593267</v>
      </c>
    </row>
    <row r="180" spans="2:33" x14ac:dyDescent="0.2">
      <c r="B180" s="2">
        <v>74.400000000000006</v>
      </c>
      <c r="C180" s="2">
        <v>448.71600000000001</v>
      </c>
      <c r="D180" s="2">
        <v>448.71600000000001</v>
      </c>
      <c r="F180">
        <f t="shared" si="30"/>
        <v>448.71600000000001</v>
      </c>
      <c r="H180">
        <f t="shared" si="31"/>
        <v>0</v>
      </c>
      <c r="J180" t="b">
        <f t="shared" si="32"/>
        <v>1</v>
      </c>
      <c r="L180">
        <f t="shared" si="33"/>
        <v>74.400000000000006</v>
      </c>
      <c r="M180">
        <f t="shared" si="34"/>
        <v>5535.3600000000006</v>
      </c>
      <c r="N180">
        <f t="shared" si="35"/>
        <v>411830.7840000001</v>
      </c>
      <c r="O180">
        <f t="shared" si="36"/>
        <v>30640210.329600006</v>
      </c>
      <c r="P180">
        <f t="shared" si="37"/>
        <v>2279631648.5222406</v>
      </c>
      <c r="Q180">
        <f t="shared" si="38"/>
        <v>169604594650.05472</v>
      </c>
      <c r="R180">
        <f t="shared" si="39"/>
        <v>12618581841964.072</v>
      </c>
      <c r="S180">
        <f t="shared" si="40"/>
        <v>938822489042126.88</v>
      </c>
      <c r="T180">
        <f t="shared" si="41"/>
        <v>6.9848393184734248E+16</v>
      </c>
      <c r="Z180" s="4">
        <f t="shared" ca="1" si="42"/>
        <v>447.28713654263021</v>
      </c>
      <c r="AA180">
        <f t="array" aca="1" ref="AA180" ca="1" xml:space="preserve"> IF($J180, SUM(Coefficients3 * $L180^Integers3), "NaN")</f>
        <v>448.75710541701403</v>
      </c>
      <c r="AB180">
        <f t="array" aca="1" ref="AB180" ca="1" xml:space="preserve"> IF($J180, SUM(Coefficients4 * $L180^Integers4), "NaN")</f>
        <v>448.71924619067312</v>
      </c>
      <c r="AC180">
        <f t="array" aca="1" ref="AC180" ca="1" xml:space="preserve"> IF($J180, SUM(Coefficients5 * $L180^Integers5), "NaN")</f>
        <v>448.71614704428441</v>
      </c>
      <c r="AD180">
        <f t="array" aca="1" ref="AD180" ca="1" xml:space="preserve"> IF($J180, SUM(Coefficients6 * $L180^Integers6), "NaN")</f>
        <v>448.71617561486562</v>
      </c>
      <c r="AE180">
        <f t="array" aca="1" ref="AE180" ca="1" xml:space="preserve"> IF($J180, SUM(Coefficients7 * $L180^Integers7), "NaN")</f>
        <v>448.71620068426267</v>
      </c>
      <c r="AF180">
        <f t="array" aca="1" ref="AF180" ca="1" xml:space="preserve"> IF($J180, SUM(Coefficients8 * $L180^Integers8), "NaN")</f>
        <v>448.71620596510593</v>
      </c>
      <c r="AG180">
        <f t="array" aca="1" ref="AG180" ca="1" xml:space="preserve"> IF($J180, SUM(Coefficients9 * $L180^Integers9), "NaN")</f>
        <v>448.71620392642319</v>
      </c>
    </row>
    <row r="181" spans="2:33" x14ac:dyDescent="0.2">
      <c r="B181" s="2">
        <v>74.3</v>
      </c>
      <c r="C181" s="2">
        <v>448.06900000000002</v>
      </c>
      <c r="D181" s="2">
        <v>448.06900000000002</v>
      </c>
      <c r="F181">
        <f t="shared" si="30"/>
        <v>448.06900000000002</v>
      </c>
      <c r="H181">
        <f t="shared" si="31"/>
        <v>0</v>
      </c>
      <c r="J181" t="b">
        <f t="shared" si="32"/>
        <v>1</v>
      </c>
      <c r="L181">
        <f t="shared" si="33"/>
        <v>74.3</v>
      </c>
      <c r="M181">
        <f t="shared" si="34"/>
        <v>5520.49</v>
      </c>
      <c r="N181">
        <f t="shared" si="35"/>
        <v>410172.40699999995</v>
      </c>
      <c r="O181">
        <f t="shared" si="36"/>
        <v>30475809.840099998</v>
      </c>
      <c r="P181">
        <f t="shared" si="37"/>
        <v>2264352671.1194296</v>
      </c>
      <c r="Q181">
        <f t="shared" si="38"/>
        <v>168241403464.17365</v>
      </c>
      <c r="R181">
        <f t="shared" si="39"/>
        <v>12500336277388.1</v>
      </c>
      <c r="S181">
        <f t="shared" si="40"/>
        <v>928774985409935.88</v>
      </c>
      <c r="T181">
        <f t="shared" si="41"/>
        <v>6.9007981415958232E+16</v>
      </c>
      <c r="Z181" s="4">
        <f t="shared" ca="1" si="42"/>
        <v>446.68594415480408</v>
      </c>
      <c r="AA181">
        <f t="array" aca="1" ref="AA181" ca="1" xml:space="preserve"> IF($J181, SUM(Coefficients3 * $L181^Integers3), "NaN")</f>
        <v>448.10945644468507</v>
      </c>
      <c r="AB181">
        <f t="array" aca="1" ref="AB181" ca="1" xml:space="preserve"> IF($J181, SUM(Coefficients4 * $L181^Integers4), "NaN")</f>
        <v>448.0716142705266</v>
      </c>
      <c r="AC181">
        <f t="array" aca="1" ref="AC181" ca="1" xml:space="preserve"> IF($J181, SUM(Coefficients5 * $L181^Integers5), "NaN")</f>
        <v>448.06857103733597</v>
      </c>
      <c r="AD181">
        <f t="array" aca="1" ref="AD181" ca="1" xml:space="preserve"> IF($J181, SUM(Coefficients6 * $L181^Integers6), "NaN")</f>
        <v>448.06860338917767</v>
      </c>
      <c r="AE181">
        <f t="array" aca="1" ref="AE181" ca="1" xml:space="preserve"> IF($J181, SUM(Coefficients7 * $L181^Integers7), "NaN")</f>
        <v>448.06862875854728</v>
      </c>
      <c r="AF181">
        <f t="array" aca="1" ref="AF181" ca="1" xml:space="preserve"> IF($J181, SUM(Coefficients8 * $L181^Integers8), "NaN")</f>
        <v>448.06863399137336</v>
      </c>
      <c r="AG181">
        <f t="array" aca="1" ref="AG181" ca="1" xml:space="preserve"> IF($J181, SUM(Coefficients9 * $L181^Integers9), "NaN")</f>
        <v>448.06863208453825</v>
      </c>
    </row>
    <row r="182" spans="2:33" x14ac:dyDescent="0.2">
      <c r="B182" s="2">
        <v>74.2</v>
      </c>
      <c r="C182" s="2">
        <v>447.42099999999999</v>
      </c>
      <c r="D182" s="2">
        <v>447.42099999999999</v>
      </c>
      <c r="F182">
        <f t="shared" si="30"/>
        <v>447.42099999999999</v>
      </c>
      <c r="H182">
        <f t="shared" si="31"/>
        <v>0</v>
      </c>
      <c r="J182" t="b">
        <f t="shared" si="32"/>
        <v>1</v>
      </c>
      <c r="L182">
        <f t="shared" si="33"/>
        <v>74.2</v>
      </c>
      <c r="M182">
        <f t="shared" si="34"/>
        <v>5505.64</v>
      </c>
      <c r="N182">
        <f t="shared" si="35"/>
        <v>408518.48800000001</v>
      </c>
      <c r="O182">
        <f t="shared" si="36"/>
        <v>30312071.809600003</v>
      </c>
      <c r="P182">
        <f t="shared" si="37"/>
        <v>2249155728.2723203</v>
      </c>
      <c r="Q182">
        <f t="shared" si="38"/>
        <v>166887355037.80618</v>
      </c>
      <c r="R182">
        <f t="shared" si="39"/>
        <v>12383041743805.217</v>
      </c>
      <c r="S182">
        <f t="shared" si="40"/>
        <v>918821697390347.25</v>
      </c>
      <c r="T182">
        <f t="shared" si="41"/>
        <v>6.8176569946363768E+16</v>
      </c>
      <c r="Z182" s="4">
        <f t="shared" ca="1" si="42"/>
        <v>446.08475176697794</v>
      </c>
      <c r="AA182">
        <f t="array" aca="1" ref="AA182" ca="1" xml:space="preserve"> IF($J182, SUM(Coefficients3 * $L182^Integers3), "NaN")</f>
        <v>447.46199143362929</v>
      </c>
      <c r="AB182">
        <f t="array" aca="1" ref="AB182" ca="1" xml:space="preserve"> IF($J182, SUM(Coefficients4 * $L182^Integers4), "NaN")</f>
        <v>447.42417183753929</v>
      </c>
      <c r="AC182">
        <f t="array" aca="1" ref="AC182" ca="1" xml:space="preserve"> IF($J182, SUM(Coefficients5 * $L182^Integers5), "NaN")</f>
        <v>447.42118495132087</v>
      </c>
      <c r="AD182">
        <f t="array" aca="1" ref="AD182" ca="1" xml:space="preserve"> IF($J182, SUM(Coefficients6 * $L182^Integers6), "NaN")</f>
        <v>447.42122105563612</v>
      </c>
      <c r="AE182">
        <f t="array" aca="1" ref="AE182" ca="1" xml:space="preserve"> IF($J182, SUM(Coefficients7 * $L182^Integers7), "NaN")</f>
        <v>447.42124671223473</v>
      </c>
      <c r="AF182">
        <f t="array" aca="1" ref="AF182" ca="1" xml:space="preserve"> IF($J182, SUM(Coefficients8 * $L182^Integers8), "NaN")</f>
        <v>447.42125189424905</v>
      </c>
      <c r="AG182">
        <f t="array" aca="1" ref="AG182" ca="1" xml:space="preserve"> IF($J182, SUM(Coefficients9 * $L182^Integers9), "NaN")</f>
        <v>447.42125012000514</v>
      </c>
    </row>
    <row r="183" spans="2:33" x14ac:dyDescent="0.2">
      <c r="B183" s="2">
        <v>74.099999999999994</v>
      </c>
      <c r="C183" s="2">
        <v>446.774</v>
      </c>
      <c r="D183" s="2">
        <v>446.774</v>
      </c>
      <c r="F183">
        <f t="shared" si="30"/>
        <v>446.774</v>
      </c>
      <c r="H183">
        <f t="shared" si="31"/>
        <v>0</v>
      </c>
      <c r="J183" t="b">
        <f t="shared" si="32"/>
        <v>1</v>
      </c>
      <c r="L183">
        <f t="shared" si="33"/>
        <v>74.099999999999994</v>
      </c>
      <c r="M183">
        <f t="shared" si="34"/>
        <v>5490.8099999999995</v>
      </c>
      <c r="N183">
        <f t="shared" si="35"/>
        <v>406869.02099999995</v>
      </c>
      <c r="O183">
        <f t="shared" si="36"/>
        <v>30148994.456099994</v>
      </c>
      <c r="P183">
        <f t="shared" si="37"/>
        <v>2234040489.1970096</v>
      </c>
      <c r="Q183">
        <f t="shared" si="38"/>
        <v>165542400249.49838</v>
      </c>
      <c r="R183">
        <f t="shared" si="39"/>
        <v>12266691858487.83</v>
      </c>
      <c r="S183">
        <f t="shared" si="40"/>
        <v>908961866713948.25</v>
      </c>
      <c r="T183">
        <f t="shared" si="41"/>
        <v>6.735407432350356E+16</v>
      </c>
      <c r="Z183" s="4">
        <f t="shared" ca="1" si="42"/>
        <v>445.48355937915181</v>
      </c>
      <c r="AA183">
        <f t="array" aca="1" ref="AA183" ca="1" xml:space="preserve"> IF($J183, SUM(Coefficients3 * $L183^Integers3), "NaN")</f>
        <v>446.81471012416341</v>
      </c>
      <c r="AB183">
        <f t="array" aca="1" ref="AB183" ca="1" xml:space="preserve"> IF($J183, SUM(Coefficients4 * $L183^Integers4), "NaN")</f>
        <v>446.77691857866233</v>
      </c>
      <c r="AC183">
        <f t="array" aca="1" ref="AC183" ca="1" xml:space="preserve"> IF($J183, SUM(Coefficients5 * $L183^Integers5), "NaN")</f>
        <v>446.77398845724605</v>
      </c>
      <c r="AD183">
        <f t="array" aca="1" ref="AD183" ca="1" xml:space="preserve"> IF($J183, SUM(Coefficients6 * $L183^Integers6), "NaN")</f>
        <v>446.77402828435578</v>
      </c>
      <c r="AE183">
        <f t="array" aca="1" ref="AE183" ca="1" xml:space="preserve"> IF($J183, SUM(Coefficients7 * $L183^Integers7), "NaN")</f>
        <v>446.77405421543847</v>
      </c>
      <c r="AF183">
        <f t="array" aca="1" ref="AF183" ca="1" xml:space="preserve"> IF($J183, SUM(Coefficients8 * $L183^Integers8), "NaN")</f>
        <v>446.77405934390163</v>
      </c>
      <c r="AG183">
        <f t="array" aca="1" ref="AG183" ca="1" xml:space="preserve"> IF($J183, SUM(Coefficients9 * $L183^Integers9), "NaN")</f>
        <v>446.77405770289124</v>
      </c>
    </row>
    <row r="184" spans="2:33" x14ac:dyDescent="0.2">
      <c r="B184" s="2">
        <v>74</v>
      </c>
      <c r="C184" s="2">
        <v>446.12700000000001</v>
      </c>
      <c r="D184" s="2">
        <v>446.12700000000001</v>
      </c>
      <c r="F184">
        <f t="shared" si="30"/>
        <v>446.12700000000001</v>
      </c>
      <c r="H184">
        <f t="shared" si="31"/>
        <v>0</v>
      </c>
      <c r="J184" t="b">
        <f t="shared" si="32"/>
        <v>1</v>
      </c>
      <c r="L184">
        <f t="shared" si="33"/>
        <v>74</v>
      </c>
      <c r="M184">
        <f t="shared" si="34"/>
        <v>5476</v>
      </c>
      <c r="N184">
        <f t="shared" si="35"/>
        <v>405224</v>
      </c>
      <c r="O184">
        <f t="shared" si="36"/>
        <v>29986576</v>
      </c>
      <c r="P184">
        <f t="shared" si="37"/>
        <v>2219006624</v>
      </c>
      <c r="Q184">
        <f t="shared" si="38"/>
        <v>164206490176</v>
      </c>
      <c r="R184">
        <f t="shared" si="39"/>
        <v>12151280273024</v>
      </c>
      <c r="S184">
        <f t="shared" si="40"/>
        <v>899194740203776</v>
      </c>
      <c r="T184">
        <f t="shared" si="41"/>
        <v>6.6540410775079424E+16</v>
      </c>
      <c r="Z184" s="4">
        <f t="shared" ca="1" si="42"/>
        <v>444.88236699132574</v>
      </c>
      <c r="AA184">
        <f t="array" aca="1" ref="AA184" ca="1" xml:space="preserve"> IF($J184, SUM(Coefficients3 * $L184^Integers3), "NaN")</f>
        <v>446.1676122566048</v>
      </c>
      <c r="AB184">
        <f t="array" aca="1" ref="AB184" ca="1" xml:space="preserve"> IF($J184, SUM(Coefficients4 * $L184^Integers4), "NaN")</f>
        <v>446.12985418101647</v>
      </c>
      <c r="AC184">
        <f t="array" aca="1" ref="AC184" ca="1" xml:space="preserve"> IF($J184, SUM(Coefficients5 * $L184^Integers5), "NaN")</f>
        <v>446.12698122643127</v>
      </c>
      <c r="AD184">
        <f t="array" aca="1" ref="AD184" ca="1" xml:space="preserve"> IF($J184, SUM(Coefficients6 * $L184^Integers6), "NaN")</f>
        <v>446.12702474578469</v>
      </c>
      <c r="AE184">
        <f t="array" aca="1" ref="AE184" ca="1" xml:space="preserve"> IF($J184, SUM(Coefficients7 * $L184^Integers7), "NaN")</f>
        <v>446.1270509386103</v>
      </c>
      <c r="AF184">
        <f t="array" aca="1" ref="AF184" ca="1" xml:space="preserve"> IF($J184, SUM(Coefficients8 * $L184^Integers8), "NaN")</f>
        <v>446.12705601083877</v>
      </c>
      <c r="AG184">
        <f t="array" aca="1" ref="AG184" ca="1" xml:space="preserve"> IF($J184, SUM(Coefficients9 * $L184^Integers9), "NaN")</f>
        <v>446.12705450360386</v>
      </c>
    </row>
    <row r="185" spans="2:33" x14ac:dyDescent="0.2">
      <c r="B185" s="2">
        <v>73.900000000000006</v>
      </c>
      <c r="C185" s="2">
        <v>445.48</v>
      </c>
      <c r="D185" s="2">
        <v>445.48</v>
      </c>
      <c r="F185">
        <f t="shared" si="30"/>
        <v>445.48</v>
      </c>
      <c r="H185">
        <f t="shared" si="31"/>
        <v>0</v>
      </c>
      <c r="J185" t="b">
        <f t="shared" si="32"/>
        <v>1</v>
      </c>
      <c r="L185">
        <f t="shared" si="33"/>
        <v>73.900000000000006</v>
      </c>
      <c r="M185">
        <f t="shared" si="34"/>
        <v>5461.2100000000009</v>
      </c>
      <c r="N185">
        <f t="shared" si="35"/>
        <v>403583.41900000011</v>
      </c>
      <c r="O185">
        <f t="shared" si="36"/>
        <v>29824814.66410001</v>
      </c>
      <c r="P185">
        <f t="shared" si="37"/>
        <v>2204053803.676991</v>
      </c>
      <c r="Q185">
        <f t="shared" si="38"/>
        <v>162879576091.72964</v>
      </c>
      <c r="R185">
        <f t="shared" si="39"/>
        <v>12036800673178.822</v>
      </c>
      <c r="S185">
        <f t="shared" si="40"/>
        <v>889519569747915</v>
      </c>
      <c r="T185">
        <f t="shared" si="41"/>
        <v>6.573549620437092E+16</v>
      </c>
      <c r="Z185" s="4">
        <f t="shared" ca="1" si="42"/>
        <v>444.28117460349966</v>
      </c>
      <c r="AA185">
        <f t="array" aca="1" ref="AA185" ca="1" xml:space="preserve"> IF($J185, SUM(Coefficients3 * $L185^Integers3), "NaN")</f>
        <v>445.52069757127032</v>
      </c>
      <c r="AB185">
        <f t="array" aca="1" ref="AB185" ca="1" xml:space="preserve"> IF($J185, SUM(Coefficients4 * $L185^Integers4), "NaN")</f>
        <v>445.4829783318919</v>
      </c>
      <c r="AC185">
        <f t="array" aca="1" ref="AC185" ca="1" xml:space="preserve"> IF($J185, SUM(Coefficients5 * $L185^Integers5), "NaN")</f>
        <v>445.48016293050796</v>
      </c>
      <c r="AD185">
        <f t="array" aca="1" ref="AD185" ca="1" xml:space="preserve"> IF($J185, SUM(Coefficients6 * $L185^Integers6), "NaN")</f>
        <v>445.48021011070313</v>
      </c>
      <c r="AE185">
        <f t="array" aca="1" ref="AE185" ca="1" xml:space="preserve"> IF($J185, SUM(Coefficients7 * $L185^Integers7), "NaN")</f>
        <v>445.48023655253911</v>
      </c>
      <c r="AF185">
        <f t="array" aca="1" ref="AF185" ca="1" xml:space="preserve"> IF($J185, SUM(Coefficients8 * $L185^Integers8), "NaN")</f>
        <v>445.48024156590566</v>
      </c>
      <c r="AG185">
        <f t="array" aca="1" ref="AG185" ca="1" xml:space="preserve"> IF($J185, SUM(Coefficients9 * $L185^Integers9), "NaN")</f>
        <v>445.4802401928892</v>
      </c>
    </row>
    <row r="186" spans="2:33" x14ac:dyDescent="0.2">
      <c r="B186" s="2">
        <v>73.8</v>
      </c>
      <c r="C186" s="2">
        <v>444.834</v>
      </c>
      <c r="D186" s="2">
        <v>444.834</v>
      </c>
      <c r="F186">
        <f t="shared" si="30"/>
        <v>444.834</v>
      </c>
      <c r="H186">
        <f t="shared" si="31"/>
        <v>0</v>
      </c>
      <c r="J186" t="b">
        <f t="shared" si="32"/>
        <v>1</v>
      </c>
      <c r="L186">
        <f t="shared" si="33"/>
        <v>73.8</v>
      </c>
      <c r="M186">
        <f t="shared" si="34"/>
        <v>5446.44</v>
      </c>
      <c r="N186">
        <f t="shared" si="35"/>
        <v>401947.27199999994</v>
      </c>
      <c r="O186">
        <f t="shared" si="36"/>
        <v>29663708.673599996</v>
      </c>
      <c r="P186">
        <f t="shared" si="37"/>
        <v>2189181700.1116796</v>
      </c>
      <c r="Q186">
        <f t="shared" si="38"/>
        <v>161561609468.24194</v>
      </c>
      <c r="R186">
        <f t="shared" si="39"/>
        <v>11923246778756.254</v>
      </c>
      <c r="S186">
        <f t="shared" si="40"/>
        <v>879935612272211.62</v>
      </c>
      <c r="T186">
        <f t="shared" si="41"/>
        <v>6.4939248185689216E+16</v>
      </c>
      <c r="Z186" s="4">
        <f t="shared" ca="1" si="42"/>
        <v>443.67998221567348</v>
      </c>
      <c r="AA186">
        <f t="array" aca="1" ref="AA186" ca="1" xml:space="preserve"> IF($J186, SUM(Coefficients3 * $L186^Integers3), "NaN")</f>
        <v>444.87396580847712</v>
      </c>
      <c r="AB186">
        <f t="array" aca="1" ref="AB186" ca="1" xml:space="preserve"> IF($J186, SUM(Coefficients4 * $L186^Integers4), "NaN")</f>
        <v>444.83629071874805</v>
      </c>
      <c r="AC186">
        <f t="array" aca="1" ref="AC186" ca="1" xml:space="preserve"> IF($J186, SUM(Coefficients5 * $L186^Integers5), "NaN")</f>
        <v>444.83353324141922</v>
      </c>
      <c r="AD186">
        <f t="array" aca="1" ref="AD186" ca="1" xml:space="preserve"> IF($J186, SUM(Coefficients6 * $L186^Integers6), "NaN")</f>
        <v>444.8335840502229</v>
      </c>
      <c r="AE186">
        <f t="array" aca="1" ref="AE186" ca="1" xml:space="preserve"> IF($J186, SUM(Coefficients7 * $L186^Integers7), "NaN")</f>
        <v>444.83361072835015</v>
      </c>
      <c r="AF186">
        <f t="array" aca="1" ref="AF186" ca="1" xml:space="preserve"> IF($J186, SUM(Coefficients8 * $L186^Integers8), "NaN")</f>
        <v>444.83361568028454</v>
      </c>
      <c r="AG186">
        <f t="array" aca="1" ref="AG186" ca="1" xml:space="preserve"> IF($J186, SUM(Coefficients9 * $L186^Integers9), "NaN")</f>
        <v>444.83361444183129</v>
      </c>
    </row>
    <row r="187" spans="2:33" x14ac:dyDescent="0.2">
      <c r="B187" s="2">
        <v>73.7</v>
      </c>
      <c r="C187" s="2">
        <v>444.18700000000001</v>
      </c>
      <c r="D187" s="2">
        <v>444.18700000000001</v>
      </c>
      <c r="F187">
        <f t="shared" si="30"/>
        <v>444.18700000000001</v>
      </c>
      <c r="H187">
        <f t="shared" si="31"/>
        <v>0</v>
      </c>
      <c r="J187" t="b">
        <f t="shared" si="32"/>
        <v>1</v>
      </c>
      <c r="L187">
        <f t="shared" si="33"/>
        <v>73.7</v>
      </c>
      <c r="M187">
        <f t="shared" si="34"/>
        <v>5431.6900000000005</v>
      </c>
      <c r="N187">
        <f t="shared" si="35"/>
        <v>400315.55300000007</v>
      </c>
      <c r="O187">
        <f t="shared" si="36"/>
        <v>29503256.256100006</v>
      </c>
      <c r="P187">
        <f t="shared" si="37"/>
        <v>2174389986.0745707</v>
      </c>
      <c r="Q187">
        <f t="shared" si="38"/>
        <v>160252541973.69586</v>
      </c>
      <c r="R187">
        <f t="shared" si="39"/>
        <v>11810612343461.387</v>
      </c>
      <c r="S187">
        <f t="shared" si="40"/>
        <v>870442129713104.12</v>
      </c>
      <c r="T187">
        <f t="shared" si="41"/>
        <v>6.4151584959855776E+16</v>
      </c>
      <c r="Z187" s="4">
        <f t="shared" ca="1" si="42"/>
        <v>443.0787898278474</v>
      </c>
      <c r="AA187">
        <f t="array" aca="1" ref="AA187" ca="1" xml:space="preserve"> IF($J187, SUM(Coefficients3 * $L187^Integers3), "NaN")</f>
        <v>444.22741670854225</v>
      </c>
      <c r="AB187">
        <f t="array" aca="1" ref="AB187" ca="1" xml:space="preserve"> IF($J187, SUM(Coefficients4 * $L187^Integers4), "NaN")</f>
        <v>444.18979102921418</v>
      </c>
      <c r="AC187">
        <f t="array" aca="1" ref="AC187" ca="1" xml:space="preserve"> IF($J187, SUM(Coefficients5 * $L187^Integers5), "NaN")</f>
        <v>444.18709183141902</v>
      </c>
      <c r="AD187">
        <f t="array" aca="1" ref="AD187" ca="1" xml:space="preserve"> IF($J187, SUM(Coefficients6 * $L187^Integers6), "NaN")</f>
        <v>444.18714623578722</v>
      </c>
      <c r="AE187">
        <f t="array" aca="1" ref="AE187" ca="1" xml:space="preserve"> IF($J187, SUM(Coefficients7 * $L187^Integers7), "NaN")</f>
        <v>444.18717313750477</v>
      </c>
      <c r="AF187">
        <f t="array" aca="1" ref="AF187" ca="1" xml:space="preserve"> IF($J187, SUM(Coefficients8 * $L187^Integers8), "NaN")</f>
        <v>444.18717802549435</v>
      </c>
      <c r="AG187">
        <f t="array" aca="1" ref="AG187" ca="1" xml:space="preserve"> IF($J187, SUM(Coefficients9 * $L187^Integers9), "NaN")</f>
        <v>444.18717692185214</v>
      </c>
    </row>
    <row r="188" spans="2:33" x14ac:dyDescent="0.2">
      <c r="B188" s="2">
        <v>73.599999999999994</v>
      </c>
      <c r="C188" s="2">
        <v>443.541</v>
      </c>
      <c r="D188" s="2">
        <v>443.541</v>
      </c>
      <c r="F188">
        <f t="shared" si="30"/>
        <v>443.541</v>
      </c>
      <c r="H188">
        <f t="shared" si="31"/>
        <v>0</v>
      </c>
      <c r="J188" t="b">
        <f t="shared" si="32"/>
        <v>1</v>
      </c>
      <c r="L188">
        <f t="shared" si="33"/>
        <v>73.599999999999994</v>
      </c>
      <c r="M188">
        <f t="shared" si="34"/>
        <v>5416.9599999999991</v>
      </c>
      <c r="N188">
        <f t="shared" si="35"/>
        <v>398688.25599999988</v>
      </c>
      <c r="O188">
        <f t="shared" si="36"/>
        <v>29343455.64159999</v>
      </c>
      <c r="P188">
        <f t="shared" si="37"/>
        <v>2159678335.2217593</v>
      </c>
      <c r="Q188">
        <f t="shared" si="38"/>
        <v>158952325472.32147</v>
      </c>
      <c r="R188">
        <f t="shared" si="39"/>
        <v>11698891154762.857</v>
      </c>
      <c r="S188">
        <f t="shared" si="40"/>
        <v>861038388990546.25</v>
      </c>
      <c r="T188">
        <f t="shared" si="41"/>
        <v>6.33724254297042E+16</v>
      </c>
      <c r="Z188" s="4">
        <f t="shared" ca="1" si="42"/>
        <v>442.47759744002121</v>
      </c>
      <c r="AA188">
        <f t="array" aca="1" ref="AA188" ca="1" xml:space="preserve"> IF($J188, SUM(Coefficients3 * $L188^Integers3), "NaN")</f>
        <v>443.58105001178274</v>
      </c>
      <c r="AB188">
        <f t="array" aca="1" ref="AB188" ca="1" xml:space="preserve"> IF($J188, SUM(Coefficients4 * $L188^Integers4), "NaN")</f>
        <v>443.5434789510885</v>
      </c>
      <c r="AC188">
        <f t="array" aca="1" ref="AC188" ca="1" xml:space="preserve"> IF($J188, SUM(Coefficients5 * $L188^Integers5), "NaN")</f>
        <v>443.54083837307212</v>
      </c>
      <c r="AD188">
        <f t="array" aca="1" ref="AD188" ca="1" xml:space="preserve"> IF($J188, SUM(Coefficients6 * $L188^Integers6), "NaN")</f>
        <v>443.54089633916942</v>
      </c>
      <c r="AE188">
        <f t="array" aca="1" ref="AE188" ca="1" xml:space="preserve"> IF($J188, SUM(Coefficients7 * $L188^Integers7), "NaN")</f>
        <v>443.54092345179913</v>
      </c>
      <c r="AF188">
        <f t="array" aca="1" ref="AF188" ca="1" xml:space="preserve"> IF($J188, SUM(Coefficients8 * $L188^Integers8), "NaN")</f>
        <v>443.54092827338917</v>
      </c>
      <c r="AG188">
        <f t="array" aca="1" ref="AG188" ca="1" xml:space="preserve"> IF($J188, SUM(Coefficients9 * $L188^Integers9), "NaN")</f>
        <v>443.54092730471012</v>
      </c>
    </row>
    <row r="189" spans="2:33" x14ac:dyDescent="0.2">
      <c r="B189" s="2">
        <v>73.5</v>
      </c>
      <c r="C189" s="2">
        <v>442.89499999999998</v>
      </c>
      <c r="D189" s="2">
        <v>442.89499999999998</v>
      </c>
      <c r="F189">
        <f t="shared" si="30"/>
        <v>442.89499999999998</v>
      </c>
      <c r="H189">
        <f t="shared" si="31"/>
        <v>0</v>
      </c>
      <c r="J189" t="b">
        <f t="shared" si="32"/>
        <v>1</v>
      </c>
      <c r="L189">
        <f t="shared" si="33"/>
        <v>73.5</v>
      </c>
      <c r="M189">
        <f t="shared" si="34"/>
        <v>5402.25</v>
      </c>
      <c r="N189">
        <f t="shared" si="35"/>
        <v>397065.375</v>
      </c>
      <c r="O189">
        <f t="shared" si="36"/>
        <v>29184305.0625</v>
      </c>
      <c r="P189">
        <f t="shared" si="37"/>
        <v>2145046422.09375</v>
      </c>
      <c r="Q189">
        <f t="shared" si="38"/>
        <v>157660912023.89062</v>
      </c>
      <c r="R189">
        <f t="shared" si="39"/>
        <v>11588077033755.961</v>
      </c>
      <c r="S189">
        <f t="shared" si="40"/>
        <v>851723661981063.12</v>
      </c>
      <c r="T189">
        <f t="shared" si="41"/>
        <v>6.2601689155608136E+16</v>
      </c>
      <c r="Z189" s="4">
        <f t="shared" ca="1" si="42"/>
        <v>441.87640505219514</v>
      </c>
      <c r="AA189">
        <f t="array" aca="1" ref="AA189" ca="1" xml:space="preserve"> IF($J189, SUM(Coefficients3 * $L189^Integers3), "NaN")</f>
        <v>442.93486545851584</v>
      </c>
      <c r="AB189">
        <f t="array" aca="1" ref="AB189" ca="1" xml:space="preserve"> IF($J189, SUM(Coefficients4 * $L189^Integers4), "NaN")</f>
        <v>442.89735417233936</v>
      </c>
      <c r="AC189">
        <f t="array" aca="1" ref="AC189" ca="1" xml:space="preserve"> IF($J189, SUM(Coefficients5 * $L189^Integers5), "NaN")</f>
        <v>442.89477253925315</v>
      </c>
      <c r="AD189">
        <f t="array" aca="1" ref="AD189" ca="1" xml:space="preserve"> IF($J189, SUM(Coefficients6 * $L189^Integers6), "NaN")</f>
        <v>442.89483403247289</v>
      </c>
      <c r="AE189">
        <f t="array" aca="1" ref="AE189" ca="1" xml:space="preserve"> IF($J189, SUM(Coefficients7 * $L189^Integers7), "NaN")</f>
        <v>442.89486134336391</v>
      </c>
      <c r="AF189">
        <f t="array" aca="1" ref="AF189" ca="1" xml:space="preserve"> IF($J189, SUM(Coefficients8 * $L189^Integers8), "NaN")</f>
        <v>442.89486609615824</v>
      </c>
      <c r="AG189">
        <f t="array" aca="1" ref="AG189" ca="1" xml:space="preserve"> IF($J189, SUM(Coefficients9 * $L189^Integers9), "NaN")</f>
        <v>442.89486526249971</v>
      </c>
    </row>
    <row r="190" spans="2:33" x14ac:dyDescent="0.2">
      <c r="B190" s="2">
        <v>73.400000000000006</v>
      </c>
      <c r="C190" s="2">
        <v>442.24900000000002</v>
      </c>
      <c r="D190" s="2">
        <v>442.24900000000002</v>
      </c>
      <c r="F190">
        <f t="shared" si="30"/>
        <v>442.24900000000002</v>
      </c>
      <c r="H190">
        <f t="shared" si="31"/>
        <v>0</v>
      </c>
      <c r="J190" t="b">
        <f t="shared" si="32"/>
        <v>1</v>
      </c>
      <c r="L190">
        <f t="shared" si="33"/>
        <v>73.400000000000006</v>
      </c>
      <c r="M190">
        <f t="shared" si="34"/>
        <v>5387.56</v>
      </c>
      <c r="N190">
        <f t="shared" si="35"/>
        <v>395446.90400000004</v>
      </c>
      <c r="O190">
        <f t="shared" si="36"/>
        <v>29025802.753600005</v>
      </c>
      <c r="P190">
        <f t="shared" si="37"/>
        <v>2130493922.1142406</v>
      </c>
      <c r="Q190">
        <f t="shared" si="38"/>
        <v>156378253883.18524</v>
      </c>
      <c r="R190">
        <f t="shared" si="39"/>
        <v>11478163835025.799</v>
      </c>
      <c r="S190">
        <f t="shared" si="40"/>
        <v>842497225490893.62</v>
      </c>
      <c r="T190">
        <f t="shared" si="41"/>
        <v>6.18392963510316E+16</v>
      </c>
      <c r="Z190" s="4">
        <f t="shared" ca="1" si="42"/>
        <v>441.27521266436906</v>
      </c>
      <c r="AA190">
        <f t="array" aca="1" ref="AA190" ca="1" xml:space="preserve"> IF($J190, SUM(Coefficients3 * $L190^Integers3), "NaN")</f>
        <v>442.28886278905844</v>
      </c>
      <c r="AB190">
        <f t="array" aca="1" ref="AB190" ca="1" xml:space="preserve"> IF($J190, SUM(Coefficients4 * $L190^Integers4), "NaN")</f>
        <v>442.25141638110409</v>
      </c>
      <c r="AC190">
        <f t="array" aca="1" ref="AC190" ca="1" xml:space="preserve"> IF($J190, SUM(Coefficients5 * $L190^Integers5), "NaN")</f>
        <v>442.24889400314657</v>
      </c>
      <c r="AD190">
        <f t="array" aca="1" ref="AD190" ca="1" xml:space="preserve"> IF($J190, SUM(Coefficients6 * $L190^Integers6), "NaN")</f>
        <v>442.24895898812991</v>
      </c>
      <c r="AE190">
        <f t="array" aca="1" ref="AE190" ca="1" xml:space="preserve"> IF($J190, SUM(Coefficients7 * $L190^Integers7), "NaN")</f>
        <v>442.24898648466308</v>
      </c>
      <c r="AF190">
        <f t="array" aca="1" ref="AF190" ca="1" xml:space="preserve"> IF($J190, SUM(Coefficients8 * $L190^Integers8), "NaN")</f>
        <v>442.24899116632446</v>
      </c>
      <c r="AG190">
        <f t="array" aca="1" ref="AG190" ca="1" xml:space="preserve"> IF($J190, SUM(Coefficients9 * $L190^Integers9), "NaN")</f>
        <v>442.24899046765069</v>
      </c>
    </row>
    <row r="191" spans="2:33" x14ac:dyDescent="0.2">
      <c r="B191" s="2">
        <v>73.3</v>
      </c>
      <c r="C191" s="2">
        <v>441.60300000000001</v>
      </c>
      <c r="D191" s="2">
        <v>441.60300000000001</v>
      </c>
      <c r="F191">
        <f t="shared" si="30"/>
        <v>441.60300000000001</v>
      </c>
      <c r="H191">
        <f t="shared" si="31"/>
        <v>0</v>
      </c>
      <c r="J191" t="b">
        <f t="shared" si="32"/>
        <v>1</v>
      </c>
      <c r="L191">
        <f t="shared" si="33"/>
        <v>73.3</v>
      </c>
      <c r="M191">
        <f t="shared" si="34"/>
        <v>5372.8899999999994</v>
      </c>
      <c r="N191">
        <f t="shared" si="35"/>
        <v>393832.83699999994</v>
      </c>
      <c r="O191">
        <f t="shared" si="36"/>
        <v>28867946.952099994</v>
      </c>
      <c r="P191">
        <f t="shared" si="37"/>
        <v>2116020511.5889294</v>
      </c>
      <c r="Q191">
        <f t="shared" si="38"/>
        <v>155104303499.46851</v>
      </c>
      <c r="R191">
        <f t="shared" si="39"/>
        <v>11369145446511.041</v>
      </c>
      <c r="S191">
        <f t="shared" si="40"/>
        <v>833358361229259.38</v>
      </c>
      <c r="T191">
        <f t="shared" si="41"/>
        <v>6.1085167878104712E+16</v>
      </c>
      <c r="Z191" s="4">
        <f t="shared" ca="1" si="42"/>
        <v>440.67402027654288</v>
      </c>
      <c r="AA191">
        <f t="array" aca="1" ref="AA191" ca="1" xml:space="preserve"> IF($J191, SUM(Coefficients3 * $L191^Integers3), "NaN")</f>
        <v>441.64304174372757</v>
      </c>
      <c r="AB191">
        <f t="array" aca="1" ref="AB191" ca="1" xml:space="preserve"> IF($J191, SUM(Coefficients4 * $L191^Integers4), "NaN")</f>
        <v>441.60566526568925</v>
      </c>
      <c r="AC191">
        <f t="array" aca="1" ref="AC191" ca="1" xml:space="preserve"> IF($J191, SUM(Coefficients5 * $L191^Integers5), "NaN")</f>
        <v>441.60320243824566</v>
      </c>
      <c r="AD191">
        <f t="array" aca="1" ref="AD191" ca="1" xml:space="preserve"> IF($J191, SUM(Coefficients6 * $L191^Integers6), "NaN")</f>
        <v>441.60327087890124</v>
      </c>
      <c r="AE191">
        <f t="array" aca="1" ref="AE191" ca="1" xml:space="preserve"> IF($J191, SUM(Coefficients7 * $L191^Integers7), "NaN")</f>
        <v>441.60329854849351</v>
      </c>
      <c r="AF191">
        <f t="array" aca="1" ref="AF191" ca="1" xml:space="preserve"> IF($J191, SUM(Coefficients8 * $L191^Integers8), "NaN")</f>
        <v>441.60330315674406</v>
      </c>
      <c r="AG191">
        <f t="array" aca="1" ref="AG191" ca="1" xml:space="preserve"> IF($J191, SUM(Coefficients9 * $L191^Integers9), "NaN")</f>
        <v>441.60330259292715</v>
      </c>
    </row>
    <row r="192" spans="2:33" x14ac:dyDescent="0.2">
      <c r="B192" s="2">
        <v>73.2</v>
      </c>
      <c r="C192" s="2">
        <v>440.95800000000003</v>
      </c>
      <c r="D192" s="2">
        <v>440.95800000000003</v>
      </c>
      <c r="F192">
        <f t="shared" si="30"/>
        <v>440.95800000000003</v>
      </c>
      <c r="H192">
        <f t="shared" si="31"/>
        <v>0</v>
      </c>
      <c r="J192" t="b">
        <f t="shared" si="32"/>
        <v>1</v>
      </c>
      <c r="L192">
        <f t="shared" si="33"/>
        <v>73.2</v>
      </c>
      <c r="M192">
        <f t="shared" si="34"/>
        <v>5358.2400000000007</v>
      </c>
      <c r="N192">
        <f t="shared" si="35"/>
        <v>392223.16800000006</v>
      </c>
      <c r="O192">
        <f t="shared" si="36"/>
        <v>28710735.897600006</v>
      </c>
      <c r="P192">
        <f t="shared" si="37"/>
        <v>2101625867.7043204</v>
      </c>
      <c r="Q192">
        <f t="shared" si="38"/>
        <v>153839013515.95627</v>
      </c>
      <c r="R192">
        <f t="shared" si="39"/>
        <v>11261015789368</v>
      </c>
      <c r="S192">
        <f t="shared" si="40"/>
        <v>824306355781737.62</v>
      </c>
      <c r="T192">
        <f t="shared" si="41"/>
        <v>6.03392252432232E+16</v>
      </c>
      <c r="Z192" s="4">
        <f t="shared" ca="1" si="42"/>
        <v>440.0728278887168</v>
      </c>
      <c r="AA192">
        <f t="array" aca="1" ref="AA192" ca="1" xml:space="preserve"> IF($J192, SUM(Coefficients3 * $L192^Integers3), "NaN")</f>
        <v>440.99740206284048</v>
      </c>
      <c r="AB192">
        <f t="array" aca="1" ref="AB192" ca="1" xml:space="preserve"> IF($J192, SUM(Coefficients4 * $L192^Integers4), "NaN")</f>
        <v>440.96010051457165</v>
      </c>
      <c r="AC192">
        <f t="array" aca="1" ref="AC192" ca="1" xml:space="preserve"> IF($J192, SUM(Coefficients5 * $L192^Integers5), "NaN")</f>
        <v>440.95769751835286</v>
      </c>
      <c r="AD192">
        <f t="array" aca="1" ref="AD192" ca="1" xml:space="preserve"> IF($J192, SUM(Coefficients6 * $L192^Integers6), "NaN")</f>
        <v>440.95776937787571</v>
      </c>
      <c r="AE192">
        <f t="array" aca="1" ref="AE192" ca="1" xml:space="preserve"> IF($J192, SUM(Coefficients7 * $L192^Integers7), "NaN")</f>
        <v>440.95779720798458</v>
      </c>
      <c r="AF192">
        <f t="array" aca="1" ref="AF192" ca="1" xml:space="preserve"> IF($J192, SUM(Coefficients8 * $L192^Integers8), "NaN")</f>
        <v>440.95780174060599</v>
      </c>
      <c r="AG192">
        <f t="array" aca="1" ref="AG192" ca="1" xml:space="preserve"> IF($J192, SUM(Coefficients9 * $L192^Integers9), "NaN")</f>
        <v>440.95780131142732</v>
      </c>
    </row>
    <row r="193" spans="2:33" x14ac:dyDescent="0.2">
      <c r="B193" s="2">
        <v>73.099999999999994</v>
      </c>
      <c r="C193" s="2">
        <v>440.31200000000001</v>
      </c>
      <c r="D193" s="2">
        <v>440.31200000000001</v>
      </c>
      <c r="F193">
        <f t="shared" si="30"/>
        <v>440.31200000000001</v>
      </c>
      <c r="H193">
        <f t="shared" si="31"/>
        <v>0</v>
      </c>
      <c r="J193" t="b">
        <f t="shared" si="32"/>
        <v>1</v>
      </c>
      <c r="L193">
        <f t="shared" si="33"/>
        <v>73.099999999999994</v>
      </c>
      <c r="M193">
        <f t="shared" si="34"/>
        <v>5343.6099999999988</v>
      </c>
      <c r="N193">
        <f t="shared" si="35"/>
        <v>390617.89099999989</v>
      </c>
      <c r="O193">
        <f t="shared" si="36"/>
        <v>28554167.832099985</v>
      </c>
      <c r="P193">
        <f t="shared" si="37"/>
        <v>2087309668.5265088</v>
      </c>
      <c r="Q193">
        <f t="shared" si="38"/>
        <v>152582336769.28778</v>
      </c>
      <c r="R193">
        <f t="shared" si="39"/>
        <v>11153768817834.936</v>
      </c>
      <c r="S193">
        <f t="shared" si="40"/>
        <v>815340500583733.62</v>
      </c>
      <c r="T193">
        <f t="shared" si="41"/>
        <v>5.960139059267092E+16</v>
      </c>
      <c r="Z193" s="4">
        <f t="shared" ca="1" si="42"/>
        <v>439.47163550089067</v>
      </c>
      <c r="AA193">
        <f t="array" aca="1" ref="AA193" ca="1" xml:space="preserve"> IF($J193, SUM(Coefficients3 * $L193^Integers3), "NaN")</f>
        <v>440.35194348671399</v>
      </c>
      <c r="AB193">
        <f t="array" aca="1" ref="AB193" ca="1" xml:space="preserve"> IF($J193, SUM(Coefficients4 * $L193^Integers4), "NaN")</f>
        <v>440.3147218163968</v>
      </c>
      <c r="AC193">
        <f t="array" aca="1" ref="AC193" ca="1" xml:space="preserve"> IF($J193, SUM(Coefficients5 * $L193^Integers5), "NaN")</f>
        <v>440.31237891757837</v>
      </c>
      <c r="AD193">
        <f t="array" aca="1" ref="AD193" ca="1" xml:space="preserve"> IF($J193, SUM(Coefficients6 * $L193^Integers6), "NaN")</f>
        <v>440.31245415846905</v>
      </c>
      <c r="AE193">
        <f t="array" aca="1" ref="AE193" ca="1" xml:space="preserve"> IF($J193, SUM(Coefficients7 * $L193^Integers7), "NaN")</f>
        <v>440.31248213659649</v>
      </c>
      <c r="AF193">
        <f t="array" aca="1" ref="AF193" ca="1" xml:space="preserve"> IF($J193, SUM(Coefficients8 * $L193^Integers8), "NaN")</f>
        <v>440.31248659143057</v>
      </c>
      <c r="AG193">
        <f t="array" aca="1" ref="AG193" ca="1" xml:space="preserve"> IF($J193, SUM(Coefficients9 * $L193^Integers9), "NaN")</f>
        <v>440.31248629658211</v>
      </c>
    </row>
    <row r="194" spans="2:33" x14ac:dyDescent="0.2">
      <c r="B194" s="2">
        <v>73</v>
      </c>
      <c r="C194" s="2">
        <v>439.66699999999997</v>
      </c>
      <c r="D194" s="2">
        <v>439.66699999999997</v>
      </c>
      <c r="F194">
        <f t="shared" si="30"/>
        <v>439.66699999999997</v>
      </c>
      <c r="H194">
        <f t="shared" si="31"/>
        <v>0</v>
      </c>
      <c r="J194" t="b">
        <f t="shared" si="32"/>
        <v>1</v>
      </c>
      <c r="L194">
        <f t="shared" si="33"/>
        <v>73</v>
      </c>
      <c r="M194">
        <f t="shared" si="34"/>
        <v>5329</v>
      </c>
      <c r="N194">
        <f t="shared" si="35"/>
        <v>389017</v>
      </c>
      <c r="O194">
        <f t="shared" si="36"/>
        <v>28398241</v>
      </c>
      <c r="P194">
        <f t="shared" si="37"/>
        <v>2073071593</v>
      </c>
      <c r="Q194">
        <f t="shared" si="38"/>
        <v>151334226289</v>
      </c>
      <c r="R194">
        <f t="shared" si="39"/>
        <v>11047398519097</v>
      </c>
      <c r="S194">
        <f t="shared" si="40"/>
        <v>806460091894081</v>
      </c>
      <c r="T194">
        <f t="shared" si="41"/>
        <v>5.8871586708267912E+16</v>
      </c>
      <c r="Z194" s="4">
        <f t="shared" ca="1" si="42"/>
        <v>438.87044311306454</v>
      </c>
      <c r="AA194">
        <f t="array" aca="1" ref="AA194" ca="1" xml:space="preserve"> IF($J194, SUM(Coefficients3 * $L194^Integers3), "NaN")</f>
        <v>439.70666575566543</v>
      </c>
      <c r="AB194">
        <f t="array" aca="1" ref="AB194" ca="1" xml:space="preserve"> IF($J194, SUM(Coefficients4 * $L194^Integers4), "NaN")</f>
        <v>439.66952885998012</v>
      </c>
      <c r="AC194">
        <f t="array" aca="1" ref="AC194" ca="1" xml:space="preserve"> IF($J194, SUM(Coefficients5 * $L194^Integers5), "NaN")</f>
        <v>439.66724631034054</v>
      </c>
      <c r="AD194">
        <f t="array" aca="1" ref="AD194" ca="1" xml:space="preserve"> IF($J194, SUM(Coefficients6 * $L194^Integers6), "NaN")</f>
        <v>439.66732489442398</v>
      </c>
      <c r="AE194">
        <f t="array" aca="1" ref="AE194" ca="1" xml:space="preserve"> IF($J194, SUM(Coefficients7 * $L194^Integers7), "NaN")</f>
        <v>439.66735300812059</v>
      </c>
      <c r="AF194">
        <f t="array" aca="1" ref="AF194" ca="1" xml:space="preserve"> IF($J194, SUM(Coefficients8 * $L194^Integers8), "NaN")</f>
        <v>439.66735738306932</v>
      </c>
      <c r="AG194">
        <f t="array" aca="1" ref="AG194" ca="1" xml:space="preserve"> IF($J194, SUM(Coefficients9 * $L194^Integers9), "NaN")</f>
        <v>439.66735722215526</v>
      </c>
    </row>
    <row r="195" spans="2:33" x14ac:dyDescent="0.2">
      <c r="B195" s="2">
        <v>72.900000000000006</v>
      </c>
      <c r="C195" s="2">
        <v>439.02199999999999</v>
      </c>
      <c r="D195" s="2">
        <v>439.02199999999999</v>
      </c>
      <c r="F195">
        <f t="shared" si="30"/>
        <v>439.02199999999999</v>
      </c>
      <c r="H195">
        <f t="shared" si="31"/>
        <v>0</v>
      </c>
      <c r="J195" t="b">
        <f t="shared" si="32"/>
        <v>1</v>
      </c>
      <c r="L195">
        <f t="shared" si="33"/>
        <v>72.900000000000006</v>
      </c>
      <c r="M195">
        <f t="shared" si="34"/>
        <v>5314.4100000000008</v>
      </c>
      <c r="N195">
        <f t="shared" si="35"/>
        <v>387420.48900000006</v>
      </c>
      <c r="O195">
        <f t="shared" si="36"/>
        <v>28242953.648100007</v>
      </c>
      <c r="P195">
        <f t="shared" si="37"/>
        <v>2058911320.9464908</v>
      </c>
      <c r="Q195">
        <f t="shared" si="38"/>
        <v>150094635296.99918</v>
      </c>
      <c r="R195">
        <f t="shared" si="39"/>
        <v>10941898913151.24</v>
      </c>
      <c r="S195">
        <f t="shared" si="40"/>
        <v>797664430768725.5</v>
      </c>
      <c r="T195">
        <f t="shared" si="41"/>
        <v>5.8149737003040096E+16</v>
      </c>
      <c r="Z195" s="4">
        <f t="shared" ca="1" si="42"/>
        <v>438.26925072523846</v>
      </c>
      <c r="AA195">
        <f t="array" aca="1" ref="AA195" ca="1" xml:space="preserve"> IF($J195, SUM(Coefficients3 * $L195^Integers3), "NaN")</f>
        <v>439.06156861001182</v>
      </c>
      <c r="AB195">
        <f t="array" aca="1" ref="AB195" ca="1" xml:space="preserve"> IF($J195, SUM(Coefficients4 * $L195^Integers4), "NaN")</f>
        <v>439.02452133430626</v>
      </c>
      <c r="AC195">
        <f t="array" aca="1" ref="AC195" ca="1" xml:space="preserve"> IF($J195, SUM(Coefficients5 * $L195^Integers5), "NaN")</f>
        <v>439.02229937136468</v>
      </c>
      <c r="AD195">
        <f t="array" aca="1" ref="AD195" ca="1" xml:space="preserve"> IF($J195, SUM(Coefficients6 * $L195^Integers6), "NaN")</f>
        <v>439.02238125980881</v>
      </c>
      <c r="AE195">
        <f t="array" aca="1" ref="AE195" ca="1" xml:space="preserve"> IF($J195, SUM(Coefficients7 * $L195^Integers7), "NaN")</f>
        <v>439.02240949667788</v>
      </c>
      <c r="AF195">
        <f t="array" aca="1" ref="AF195" ca="1" xml:space="preserve"> IF($J195, SUM(Coefficients8 * $L195^Integers8), "NaN")</f>
        <v>439.02241378970399</v>
      </c>
      <c r="AG195">
        <f t="array" aca="1" ref="AG195" ca="1" xml:space="preserve"> IF($J195, SUM(Coefficients9 * $L195^Integers9), "NaN")</f>
        <v>439.02241376224157</v>
      </c>
    </row>
    <row r="196" spans="2:33" x14ac:dyDescent="0.2">
      <c r="B196" s="2">
        <v>72.8</v>
      </c>
      <c r="C196" s="2">
        <v>438.37799999999999</v>
      </c>
      <c r="D196" s="2">
        <v>438.37799999999999</v>
      </c>
      <c r="F196">
        <f t="shared" si="30"/>
        <v>438.37799999999999</v>
      </c>
      <c r="H196">
        <f t="shared" si="31"/>
        <v>0</v>
      </c>
      <c r="J196" t="b">
        <f t="shared" si="32"/>
        <v>1</v>
      </c>
      <c r="L196">
        <f t="shared" si="33"/>
        <v>72.8</v>
      </c>
      <c r="M196">
        <f t="shared" si="34"/>
        <v>5299.8399999999992</v>
      </c>
      <c r="N196">
        <f t="shared" si="35"/>
        <v>385828.35199999996</v>
      </c>
      <c r="O196">
        <f t="shared" si="36"/>
        <v>28088304.025599994</v>
      </c>
      <c r="P196">
        <f t="shared" si="37"/>
        <v>2044828533.0636795</v>
      </c>
      <c r="Q196">
        <f t="shared" si="38"/>
        <v>148863517207.03586</v>
      </c>
      <c r="R196">
        <f t="shared" si="39"/>
        <v>10837264052672.211</v>
      </c>
      <c r="S196">
        <f t="shared" si="40"/>
        <v>788952823034536.88</v>
      </c>
      <c r="T196">
        <f t="shared" si="41"/>
        <v>5.743576551691428E+16</v>
      </c>
      <c r="Z196" s="4">
        <f t="shared" ca="1" si="42"/>
        <v>437.66805833741233</v>
      </c>
      <c r="AA196">
        <f t="array" aca="1" ref="AA196" ca="1" xml:space="preserve"> IF($J196, SUM(Coefficients3 * $L196^Integers3), "NaN")</f>
        <v>438.41665179006998</v>
      </c>
      <c r="AB196">
        <f t="array" aca="1" ref="AB196" ca="1" xml:space="preserve"> IF($J196, SUM(Coefficients4 * $L196^Integers4), "NaN")</f>
        <v>438.37969892852931</v>
      </c>
      <c r="AC196">
        <f t="array" aca="1" ref="AC196" ca="1" xml:space="preserve"> IF($J196, SUM(Coefficients5 * $L196^Integers5), "NaN")</f>
        <v>438.37753777568292</v>
      </c>
      <c r="AD196">
        <f t="array" aca="1" ref="AD196" ca="1" xml:space="preserve"> IF($J196, SUM(Coefficients6 * $L196^Integers6), "NaN")</f>
        <v>438.37762292901709</v>
      </c>
      <c r="AE196">
        <f t="array" aca="1" ref="AE196" ca="1" xml:space="preserve"> IF($J196, SUM(Coefficients7 * $L196^Integers7), "NaN")</f>
        <v>438.3776512767185</v>
      </c>
      <c r="AF196">
        <f t="array" aca="1" ref="AF196" ca="1" xml:space="preserve"> IF($J196, SUM(Coefficients8 * $L196^Integers8), "NaN")</f>
        <v>438.37765548584542</v>
      </c>
      <c r="AG196">
        <f t="array" aca="1" ref="AG196" ca="1" xml:space="preserve"> IF($J196, SUM(Coefficients9 * $L196^Integers9), "NaN")</f>
        <v>438.37765559126694</v>
      </c>
    </row>
    <row r="197" spans="2:33" x14ac:dyDescent="0.2">
      <c r="B197" s="2">
        <v>72.7</v>
      </c>
      <c r="C197" s="2">
        <v>437.733</v>
      </c>
      <c r="D197" s="2">
        <v>437.733</v>
      </c>
      <c r="F197">
        <f t="shared" si="30"/>
        <v>437.733</v>
      </c>
      <c r="H197">
        <f t="shared" si="31"/>
        <v>0</v>
      </c>
      <c r="J197" t="b">
        <f t="shared" si="32"/>
        <v>1</v>
      </c>
      <c r="L197">
        <f t="shared" si="33"/>
        <v>72.7</v>
      </c>
      <c r="M197">
        <f t="shared" si="34"/>
        <v>5285.29</v>
      </c>
      <c r="N197">
        <f t="shared" si="35"/>
        <v>384240.58299999998</v>
      </c>
      <c r="O197">
        <f t="shared" si="36"/>
        <v>27934290.384100001</v>
      </c>
      <c r="P197">
        <f t="shared" si="37"/>
        <v>2030822910.9240701</v>
      </c>
      <c r="Q197">
        <f t="shared" si="38"/>
        <v>147640825624.1799</v>
      </c>
      <c r="R197">
        <f t="shared" si="39"/>
        <v>10733488022877.879</v>
      </c>
      <c r="S197">
        <f t="shared" si="40"/>
        <v>780324579263221.75</v>
      </c>
      <c r="T197">
        <f t="shared" si="41"/>
        <v>5.6729596912436224E+16</v>
      </c>
      <c r="Z197" s="4">
        <f t="shared" ca="1" si="42"/>
        <v>437.06686594958626</v>
      </c>
      <c r="AA197">
        <f t="array" aca="1" ref="AA197" ca="1" xml:space="preserve"> IF($J197, SUM(Coefficients3 * $L197^Integers3), "NaN")</f>
        <v>437.77191503615734</v>
      </c>
      <c r="AB197">
        <f t="array" aca="1" ref="AB197" ca="1" xml:space="preserve"> IF($J197, SUM(Coefficients4 * $L197^Integers4), "NaN")</f>
        <v>437.73506133197316</v>
      </c>
      <c r="AC197">
        <f t="array" aca="1" ref="AC197" ca="1" xml:space="preserve"> IF($J197, SUM(Coefficients5 * $L197^Integers5), "NaN")</f>
        <v>437.73296119863409</v>
      </c>
      <c r="AD197">
        <f t="array" aca="1" ref="AD197" ca="1" xml:space="preserve"> IF($J197, SUM(Coefficients6 * $L197^Integers6), "NaN")</f>
        <v>437.73304957676737</v>
      </c>
      <c r="AE197">
        <f t="array" aca="1" ref="AE197" ca="1" xml:space="preserve"> IF($J197, SUM(Coefficients7 * $L197^Integers7), "NaN")</f>
        <v>437.73307802302151</v>
      </c>
      <c r="AF197">
        <f t="array" aca="1" ref="AF197" ca="1" xml:space="preserve"> IF($J197, SUM(Coefficients8 * $L197^Integers8), "NaN")</f>
        <v>437.73308214633363</v>
      </c>
      <c r="AG197">
        <f t="array" aca="1" ref="AG197" ca="1" xml:space="preserve"> IF($J197, SUM(Coefficients9 * $L197^Integers9), "NaN")</f>
        <v>437.73308238398761</v>
      </c>
    </row>
    <row r="198" spans="2:33" x14ac:dyDescent="0.2">
      <c r="B198" s="2">
        <v>72.599999999999994</v>
      </c>
      <c r="C198" s="2">
        <v>437.089</v>
      </c>
      <c r="D198" s="2">
        <v>437.089</v>
      </c>
      <c r="F198">
        <f t="shared" si="30"/>
        <v>437.089</v>
      </c>
      <c r="H198">
        <f t="shared" si="31"/>
        <v>0</v>
      </c>
      <c r="J198" t="b">
        <f t="shared" si="32"/>
        <v>1</v>
      </c>
      <c r="L198">
        <f t="shared" si="33"/>
        <v>72.599999999999994</v>
      </c>
      <c r="M198">
        <f t="shared" si="34"/>
        <v>5270.7599999999993</v>
      </c>
      <c r="N198">
        <f t="shared" si="35"/>
        <v>382657.17599999992</v>
      </c>
      <c r="O198">
        <f t="shared" si="36"/>
        <v>27780910.977599993</v>
      </c>
      <c r="P198">
        <f t="shared" si="37"/>
        <v>2016894136.9737594</v>
      </c>
      <c r="Q198">
        <f t="shared" si="38"/>
        <v>146426514344.29492</v>
      </c>
      <c r="R198">
        <f t="shared" si="39"/>
        <v>10630564941395.811</v>
      </c>
      <c r="S198">
        <f t="shared" si="40"/>
        <v>771779014745335.88</v>
      </c>
      <c r="T198">
        <f t="shared" si="41"/>
        <v>5.6031156470511384E+16</v>
      </c>
      <c r="Z198" s="4">
        <f t="shared" ca="1" si="42"/>
        <v>436.46567356176007</v>
      </c>
      <c r="AA198">
        <f t="array" aca="1" ref="AA198" ca="1" xml:space="preserve"> IF($J198, SUM(Coefficients3 * $L198^Integers3), "NaN")</f>
        <v>437.12735808859065</v>
      </c>
      <c r="AB198">
        <f t="array" aca="1" ref="AB198" ca="1" xml:space="preserve"> IF($J198, SUM(Coefficients4 * $L198^Integers4), "NaN")</f>
        <v>437.09060823413063</v>
      </c>
      <c r="AC198">
        <f t="array" aca="1" ref="AC198" ca="1" xml:space="preserve"> IF($J198, SUM(Coefficients5 * $L198^Integers5), "NaN")</f>
        <v>437.0885693158624</v>
      </c>
      <c r="AD198">
        <f t="array" aca="1" ref="AD198" ca="1" xml:space="preserve"> IF($J198, SUM(Coefficients6 * $L198^Integers6), "NaN")</f>
        <v>437.08866087810185</v>
      </c>
      <c r="AE198">
        <f t="array" aca="1" ref="AE198" ca="1" xml:space="preserve"> IF($J198, SUM(Coefficients7 * $L198^Integers7), "NaN")</f>
        <v>437.08868941069323</v>
      </c>
      <c r="AF198">
        <f t="array" aca="1" ref="AF198" ca="1" xml:space="preserve"> IF($J198, SUM(Coefficients8 * $L198^Integers8), "NaN")</f>
        <v>437.08869344633615</v>
      </c>
      <c r="AG198">
        <f t="array" aca="1" ref="AG198" ca="1" xml:space="preserve"> IF($J198, SUM(Coefficients9 * $L198^Integers9), "NaN")</f>
        <v>437.08869381548897</v>
      </c>
    </row>
    <row r="199" spans="2:33" x14ac:dyDescent="0.2">
      <c r="B199" s="2">
        <v>72.5</v>
      </c>
      <c r="C199" s="2">
        <v>436.44400000000002</v>
      </c>
      <c r="D199" s="2">
        <v>436.44400000000002</v>
      </c>
      <c r="F199">
        <f t="shared" si="30"/>
        <v>436.44400000000002</v>
      </c>
      <c r="H199">
        <f t="shared" si="31"/>
        <v>0</v>
      </c>
      <c r="J199" t="b">
        <f t="shared" si="32"/>
        <v>1</v>
      </c>
      <c r="L199">
        <f t="shared" si="33"/>
        <v>72.5</v>
      </c>
      <c r="M199">
        <f t="shared" si="34"/>
        <v>5256.25</v>
      </c>
      <c r="N199">
        <f t="shared" si="35"/>
        <v>381078.125</v>
      </c>
      <c r="O199">
        <f t="shared" si="36"/>
        <v>27628164.0625</v>
      </c>
      <c r="P199">
        <f t="shared" si="37"/>
        <v>2003041894.53125</v>
      </c>
      <c r="Q199">
        <f t="shared" si="38"/>
        <v>145220537353.51562</v>
      </c>
      <c r="R199">
        <f t="shared" si="39"/>
        <v>10528488958129.883</v>
      </c>
      <c r="S199">
        <f t="shared" si="40"/>
        <v>763315449464416.5</v>
      </c>
      <c r="T199">
        <f t="shared" si="41"/>
        <v>5.53403700861702E+16</v>
      </c>
      <c r="Z199" s="4">
        <f t="shared" ca="1" si="42"/>
        <v>435.864481173934</v>
      </c>
      <c r="AA199">
        <f t="array" aca="1" ref="AA199" ca="1" xml:space="preserve"> IF($J199, SUM(Coefficients3 * $L199^Integers3), "NaN")</f>
        <v>436.48298068768725</v>
      </c>
      <c r="AB199">
        <f t="array" aca="1" ref="AB199" ca="1" xml:space="preserve"> IF($J199, SUM(Coefficients4 * $L199^Integers4), "NaN")</f>
        <v>436.44633932466456</v>
      </c>
      <c r="AC199">
        <f t="array" aca="1" ref="AC199" ca="1" xml:space="preserve"> IF($J199, SUM(Coefficients5 * $L199^Integers5), "NaN")</f>
        <v>436.44436180331792</v>
      </c>
      <c r="AD199">
        <f t="array" aca="1" ref="AD199" ca="1" xml:space="preserve"> IF($J199, SUM(Coefficients6 * $L199^Integers6), "NaN")</f>
        <v>436.44445650838645</v>
      </c>
      <c r="AE199">
        <f t="array" aca="1" ref="AE199" ca="1" xml:space="preserve"> IF($J199, SUM(Coefficients7 * $L199^Integers7), "NaN")</f>
        <v>436.44448511516754</v>
      </c>
      <c r="AF199">
        <f t="array" aca="1" ref="AF199" ca="1" xml:space="preserve"> IF($J199, SUM(Coefficients8 * $L199^Integers8), "NaN")</f>
        <v>436.44448906134801</v>
      </c>
      <c r="AG199">
        <f t="array" aca="1" ref="AG199" ca="1" xml:space="preserve"> IF($J199, SUM(Coefficients9 * $L199^Integers9), "NaN")</f>
        <v>436.44448956118532</v>
      </c>
    </row>
    <row r="200" spans="2:33" x14ac:dyDescent="0.2">
      <c r="B200" s="2">
        <v>72.400000000000006</v>
      </c>
      <c r="C200" s="2">
        <v>435.8</v>
      </c>
      <c r="D200" s="2">
        <v>435.80099999999999</v>
      </c>
      <c r="F200">
        <f t="shared" ref="F200:F263" si="43" xml:space="preserve"> IF(Degrees=90, 552,  VALUE(TEXT( ((((0.000000000390362*Degrees -0.00000001473)*Degrees + 0.0000376811)*Degrees -0.0000164127)*Degrees +5.817879)*Degrees, "0.00000E+00")))</f>
        <v>435.8</v>
      </c>
      <c r="H200">
        <f t="shared" ref="H200:H263" si="44" xml:space="preserve"> LN(Z/OtherZ)</f>
        <v>-2.2946279317607286E-6</v>
      </c>
      <c r="J200" t="b">
        <f t="shared" ref="J200:J263" si="45" xml:space="preserve"> IF(ISNUMBER(Degrees),AND(Degrees&gt;=DegreesMin,Degrees&lt;=DegreesMax),FALSE)</f>
        <v>1</v>
      </c>
      <c r="L200">
        <f t="shared" ref="L200:L263" si="46" xml:space="preserve"> IF( Good, Degrees, "NaN")</f>
        <v>72.400000000000006</v>
      </c>
      <c r="M200">
        <f t="shared" ref="M200:M263" si="47" xml:space="preserve"> IF(Good, Angles^2, "NaN")</f>
        <v>5241.7600000000011</v>
      </c>
      <c r="N200">
        <f t="shared" ref="N200:N263" si="48" xml:space="preserve"> IF(Good, Angles^3, "NaN")</f>
        <v>379503.42400000012</v>
      </c>
      <c r="O200">
        <f t="shared" ref="O200:O263" si="49" xml:space="preserve"> IF(Good, Angles^4, "NaN")</f>
        <v>27476047.89760001</v>
      </c>
      <c r="P200">
        <f t="shared" ref="P200:P263" si="50" xml:space="preserve"> IF(Good, Angles^5, "NaN")</f>
        <v>1989265867.7862408</v>
      </c>
      <c r="Q200">
        <f t="shared" ref="Q200:Q263" si="51" xml:space="preserve"> IF(Good, Angles^6, "NaN")</f>
        <v>144022848827.72385</v>
      </c>
      <c r="R200">
        <f t="shared" ref="R200:R263" si="52" xml:space="preserve"> IF(Good, Angles^7, "NaN")</f>
        <v>10427254255127.209</v>
      </c>
      <c r="S200">
        <f t="shared" ref="S200:S263" si="53" xml:space="preserve"> IF(Good, Angles^8, "NaN")</f>
        <v>754933208071209.88</v>
      </c>
      <c r="T200">
        <f t="shared" ref="T200:T263" si="54" xml:space="preserve"> IF(Good, Angles^9, "NaN")</f>
        <v>5.46571642643556E+16</v>
      </c>
      <c r="Z200" s="4">
        <f t="shared" ref="Z200:Z263" ca="1" si="55" xml:space="preserve"> IF(Good, $W$8*Angles, "NaN")</f>
        <v>435.26328878610792</v>
      </c>
      <c r="AA200">
        <f t="array" aca="1" ref="AA200" ca="1" xml:space="preserve"> IF($J200, SUM(Coefficients3 * $L200^Integers3), "NaN")</f>
        <v>435.83878257376404</v>
      </c>
      <c r="AB200">
        <f t="array" aca="1" ref="AB200" ca="1" xml:space="preserve"> IF($J200, SUM(Coefficients4 * $L200^Integers4), "NaN")</f>
        <v>435.8022542934068</v>
      </c>
      <c r="AC200">
        <f t="array" aca="1" ref="AC200" ca="1" xml:space="preserve"> IF($J200, SUM(Coefficients5 * $L200^Integers5), "NaN")</f>
        <v>435.80033833725531</v>
      </c>
      <c r="AD200">
        <f t="array" aca="1" ref="AD200" ca="1" xml:space="preserve"> IF($J200, SUM(Coefficients6 * $L200^Integers6), "NaN")</f>
        <v>435.80043614330953</v>
      </c>
      <c r="AE200">
        <f t="array" aca="1" ref="AE200" ca="1" xml:space="preserve"> IF($J200, SUM(Coefficients7 * $L200^Integers7), "NaN")</f>
        <v>435.80046481220421</v>
      </c>
      <c r="AF200">
        <f t="array" aca="1" ref="AF200" ca="1" xml:space="preserve"> IF($J200, SUM(Coefficients8 * $L200^Integers8), "NaN")</f>
        <v>435.80046866719067</v>
      </c>
      <c r="AG200">
        <f t="array" aca="1" ref="AG200" ca="1" xml:space="preserve"> IF($J200, SUM(Coefficients9 * $L200^Integers9), "NaN")</f>
        <v>435.80046929681873</v>
      </c>
    </row>
    <row r="201" spans="2:33" x14ac:dyDescent="0.2">
      <c r="B201" s="2">
        <v>72.3</v>
      </c>
      <c r="C201" s="2">
        <v>435.15699999999998</v>
      </c>
      <c r="D201" s="2">
        <v>435.15699999999998</v>
      </c>
      <c r="F201">
        <f t="shared" si="43"/>
        <v>435.15600000000001</v>
      </c>
      <c r="H201">
        <f t="shared" si="44"/>
        <v>0</v>
      </c>
      <c r="J201" t="b">
        <f t="shared" si="45"/>
        <v>1</v>
      </c>
      <c r="L201">
        <f t="shared" si="46"/>
        <v>72.3</v>
      </c>
      <c r="M201">
        <f t="shared" si="47"/>
        <v>5227.29</v>
      </c>
      <c r="N201">
        <f t="shared" si="48"/>
        <v>377933.06699999998</v>
      </c>
      <c r="O201">
        <f t="shared" si="49"/>
        <v>27324560.744100001</v>
      </c>
      <c r="P201">
        <f t="shared" si="50"/>
        <v>1975565741.79843</v>
      </c>
      <c r="Q201">
        <f t="shared" si="51"/>
        <v>142833403132.02649</v>
      </c>
      <c r="R201">
        <f t="shared" si="52"/>
        <v>10326855046445.516</v>
      </c>
      <c r="S201">
        <f t="shared" si="53"/>
        <v>746631619858010.75</v>
      </c>
      <c r="T201">
        <f t="shared" si="54"/>
        <v>5.3981466115734176E+16</v>
      </c>
      <c r="Z201" s="4">
        <f t="shared" ca="1" si="55"/>
        <v>434.66209639828173</v>
      </c>
      <c r="AA201">
        <f t="array" aca="1" ref="AA201" ca="1" xml:space="preserve"> IF($J201, SUM(Coefficients3 * $L201^Integers3), "NaN")</f>
        <v>435.19476348713806</v>
      </c>
      <c r="AB201">
        <f t="array" aca="1" ref="AB201" ca="1" xml:space="preserve"> IF($J201, SUM(Coefficients4 * $L201^Integers4), "NaN")</f>
        <v>435.15835283035875</v>
      </c>
      <c r="AC201">
        <f t="array" aca="1" ref="AC201" ca="1" xml:space="preserve"> IF($J201, SUM(Coefficients5 * $L201^Integers5), "NaN")</f>
        <v>435.15649859423371</v>
      </c>
      <c r="AD201">
        <f t="array" aca="1" ref="AD201" ca="1" xml:space="preserve"> IF($J201, SUM(Coefficients6 * $L201^Integers6), "NaN")</f>
        <v>435.15659945888154</v>
      </c>
      <c r="AE201">
        <f t="array" aca="1" ref="AE201" ca="1" xml:space="preserve"> IF($J201, SUM(Coefficients7 * $L201^Integers7), "NaN")</f>
        <v>435.15662817788871</v>
      </c>
      <c r="AF201">
        <f t="array" aca="1" ref="AF201" ca="1" xml:space="preserve"> IF($J201, SUM(Coefficients8 * $L201^Integers8), "NaN")</f>
        <v>435.15663194001098</v>
      </c>
      <c r="AG201">
        <f t="array" aca="1" ref="AG201" ca="1" xml:space="preserve"> IF($J201, SUM(Coefficients9 * $L201^Integers9), "NaN")</f>
        <v>435.15663269845862</v>
      </c>
    </row>
    <row r="202" spans="2:33" x14ac:dyDescent="0.2">
      <c r="B202" s="2">
        <v>72.2</v>
      </c>
      <c r="C202" s="2">
        <v>434.51299999999998</v>
      </c>
      <c r="D202" s="2">
        <v>434.51299999999998</v>
      </c>
      <c r="F202">
        <f t="shared" si="43"/>
        <v>434.51299999999998</v>
      </c>
      <c r="H202">
        <f t="shared" si="44"/>
        <v>0</v>
      </c>
      <c r="J202" t="b">
        <f t="shared" si="45"/>
        <v>1</v>
      </c>
      <c r="L202">
        <f t="shared" si="46"/>
        <v>72.2</v>
      </c>
      <c r="M202">
        <f t="shared" si="47"/>
        <v>5212.84</v>
      </c>
      <c r="N202">
        <f t="shared" si="48"/>
        <v>376367.04800000001</v>
      </c>
      <c r="O202">
        <f t="shared" si="49"/>
        <v>27173700.865600001</v>
      </c>
      <c r="P202">
        <f t="shared" si="50"/>
        <v>1961941202.4963202</v>
      </c>
      <c r="Q202">
        <f t="shared" si="51"/>
        <v>141652154820.23431</v>
      </c>
      <c r="R202">
        <f t="shared" si="52"/>
        <v>10227285578020.918</v>
      </c>
      <c r="S202">
        <f t="shared" si="53"/>
        <v>738410018733110.25</v>
      </c>
      <c r="T202">
        <f t="shared" si="54"/>
        <v>5.331320335253056E+16</v>
      </c>
      <c r="Z202" s="4">
        <f t="shared" ca="1" si="55"/>
        <v>434.06090401045566</v>
      </c>
      <c r="AA202">
        <f t="array" aca="1" ref="AA202" ca="1" xml:space="preserve"> IF($J202, SUM(Coefficients3 * $L202^Integers3), "NaN")</f>
        <v>434.55092316812647</v>
      </c>
      <c r="AB202">
        <f t="array" aca="1" ref="AB202" ca="1" xml:space="preserve"> IF($J202, SUM(Coefficients4 * $L202^Integers4), "NaN")</f>
        <v>434.51463462569154</v>
      </c>
      <c r="AC202">
        <f t="array" aca="1" ref="AC202" ca="1" xml:space="preserve"> IF($J202, SUM(Coefficients5 * $L202^Integers5), "NaN")</f>
        <v>434.51284225111664</v>
      </c>
      <c r="AD202">
        <f t="array" aca="1" ref="AD202" ca="1" xml:space="preserve"> IF($J202, SUM(Coefficients6 * $L202^Integers6), "NaN")</f>
        <v>434.51294613143489</v>
      </c>
      <c r="AE202">
        <f t="array" aca="1" ref="AE202" ca="1" xml:space="preserve"> IF($J202, SUM(Coefficients7 * $L202^Integers7), "NaN")</f>
        <v>434.51297488863179</v>
      </c>
      <c r="AF202">
        <f t="array" aca="1" ref="AF202" ca="1" xml:space="preserve"> IF($J202, SUM(Coefficients8 * $L202^Integers8), "NaN")</f>
        <v>434.5129785562811</v>
      </c>
      <c r="AG202">
        <f t="array" aca="1" ref="AG202" ca="1" xml:space="preserve"> IF($J202, SUM(Coefficients9 * $L202^Integers9), "NaN")</f>
        <v>434.51297944250103</v>
      </c>
    </row>
    <row r="203" spans="2:33" x14ac:dyDescent="0.2">
      <c r="B203" s="2">
        <v>72.099999999999994</v>
      </c>
      <c r="C203" s="2">
        <v>433.87</v>
      </c>
      <c r="D203" s="2">
        <v>433.87</v>
      </c>
      <c r="F203">
        <f t="shared" si="43"/>
        <v>433.86900000000003</v>
      </c>
      <c r="H203">
        <f t="shared" si="44"/>
        <v>0</v>
      </c>
      <c r="J203" t="b">
        <f t="shared" si="45"/>
        <v>1</v>
      </c>
      <c r="L203">
        <f t="shared" si="46"/>
        <v>72.099999999999994</v>
      </c>
      <c r="M203">
        <f t="shared" si="47"/>
        <v>5198.4099999999989</v>
      </c>
      <c r="N203">
        <f t="shared" si="48"/>
        <v>374805.36099999992</v>
      </c>
      <c r="O203">
        <f t="shared" si="49"/>
        <v>27023466.528099988</v>
      </c>
      <c r="P203">
        <f t="shared" si="50"/>
        <v>1948391936.6760089</v>
      </c>
      <c r="Q203">
        <f t="shared" si="51"/>
        <v>140479058634.34024</v>
      </c>
      <c r="R203">
        <f t="shared" si="52"/>
        <v>10128540127535.93</v>
      </c>
      <c r="S203">
        <f t="shared" si="53"/>
        <v>730267743195340.38</v>
      </c>
      <c r="T203">
        <f t="shared" si="54"/>
        <v>5.265230428438404E+16</v>
      </c>
      <c r="Z203" s="4">
        <f t="shared" ca="1" si="55"/>
        <v>433.45971162262947</v>
      </c>
      <c r="AA203">
        <f t="array" aca="1" ref="AA203" ca="1" xml:space="preserve"> IF($J203, SUM(Coefficients3 * $L203^Integers3), "NaN")</f>
        <v>433.90726135704631</v>
      </c>
      <c r="AB203">
        <f t="array" aca="1" ref="AB203" ca="1" xml:space="preserve"> IF($J203, SUM(Coefficients4 * $L203^Integers4), "NaN")</f>
        <v>433.87109936974537</v>
      </c>
      <c r="AC203">
        <f t="array" aca="1" ref="AC203" ca="1" xml:space="preserve"> IF($J203, SUM(Coefficients5 * $L203^Integers5), "NaN")</f>
        <v>433.86936898507059</v>
      </c>
      <c r="AD203">
        <f t="array" aca="1" ref="AD203" ca="1" xml:space="preserve"> IF($J203, SUM(Coefficients6 * $L203^Integers6), "NaN")</f>
        <v>433.86947583762213</v>
      </c>
      <c r="AE203">
        <f t="array" aca="1" ref="AE203" ca="1" xml:space="preserve"> IF($J203, SUM(Coefficients7 * $L203^Integers7), "NaN")</f>
        <v>433.86950462116783</v>
      </c>
      <c r="AF203">
        <f t="array" aca="1" ref="AF203" ca="1" xml:space="preserve"> IF($J203, SUM(Coefficients8 * $L203^Integers8), "NaN")</f>
        <v>433.86950819279718</v>
      </c>
      <c r="AG203">
        <f t="array" aca="1" ref="AG203" ca="1" xml:space="preserve"> IF($J203, SUM(Coefficients9 * $L203^Integers9), "NaN")</f>
        <v>433.86950920566744</v>
      </c>
    </row>
    <row r="204" spans="2:33" x14ac:dyDescent="0.2">
      <c r="B204" s="2">
        <v>72</v>
      </c>
      <c r="C204" s="2">
        <v>433.226</v>
      </c>
      <c r="D204" s="2">
        <v>433.226</v>
      </c>
      <c r="F204">
        <f t="shared" si="43"/>
        <v>433.226</v>
      </c>
      <c r="H204">
        <f t="shared" si="44"/>
        <v>0</v>
      </c>
      <c r="J204" t="b">
        <f t="shared" si="45"/>
        <v>1</v>
      </c>
      <c r="L204">
        <f t="shared" si="46"/>
        <v>72</v>
      </c>
      <c r="M204">
        <f t="shared" si="47"/>
        <v>5184</v>
      </c>
      <c r="N204">
        <f t="shared" si="48"/>
        <v>373248</v>
      </c>
      <c r="O204">
        <f t="shared" si="49"/>
        <v>26873856</v>
      </c>
      <c r="P204">
        <f t="shared" si="50"/>
        <v>1934917632</v>
      </c>
      <c r="Q204">
        <f t="shared" si="51"/>
        <v>139314069504</v>
      </c>
      <c r="R204">
        <f t="shared" si="52"/>
        <v>10030613004288</v>
      </c>
      <c r="S204">
        <f t="shared" si="53"/>
        <v>722204136308736</v>
      </c>
      <c r="T204">
        <f t="shared" si="54"/>
        <v>5.1998697814228992E+16</v>
      </c>
      <c r="Z204" s="4">
        <f t="shared" ca="1" si="55"/>
        <v>432.8585192348034</v>
      </c>
      <c r="AA204">
        <f t="array" aca="1" ref="AA204" ca="1" xml:space="preserve"> IF($J204, SUM(Coefficients3 * $L204^Integers3), "NaN")</f>
        <v>433.26377779421472</v>
      </c>
      <c r="AB204">
        <f t="array" aca="1" ref="AB204" ca="1" xml:space="preserve"> IF($J204, SUM(Coefficients4 * $L204^Integers4), "NaN")</f>
        <v>433.22774675303032</v>
      </c>
      <c r="AC204">
        <f t="array" aca="1" ref="AC204" ca="1" xml:space="preserve"> IF($J204, SUM(Coefficients5 * $L204^Integers5), "NaN")</f>
        <v>433.22607847356562</v>
      </c>
      <c r="AD204">
        <f t="array" aca="1" ref="AD204" ca="1" xml:space="preserve"> IF($J204, SUM(Coefficients6 * $L204^Integers6), "NaN")</f>
        <v>433.22618825441668</v>
      </c>
      <c r="AE204">
        <f t="array" aca="1" ref="AE204" ca="1" xml:space="preserve"> IF($J204, SUM(Coefficients7 * $L204^Integers7), "NaN")</f>
        <v>433.22621705255517</v>
      </c>
      <c r="AF204">
        <f t="array" aca="1" ref="AF204" ca="1" xml:space="preserve"> IF($J204, SUM(Coefficients8 * $L204^Integers8), "NaN")</f>
        <v>433.22622052667907</v>
      </c>
      <c r="AG204">
        <f t="array" aca="1" ref="AG204" ca="1" xml:space="preserve"> IF($J204, SUM(Coefficients9 * $L204^Integers9), "NaN")</f>
        <v>433.22622166500497</v>
      </c>
    </row>
    <row r="205" spans="2:33" x14ac:dyDescent="0.2">
      <c r="B205" s="2">
        <v>71.900000000000006</v>
      </c>
      <c r="C205" s="2">
        <v>432.58300000000003</v>
      </c>
      <c r="D205" s="2">
        <v>432.58300000000003</v>
      </c>
      <c r="F205">
        <f t="shared" si="43"/>
        <v>432.58300000000003</v>
      </c>
      <c r="H205">
        <f t="shared" si="44"/>
        <v>0</v>
      </c>
      <c r="J205" t="b">
        <f t="shared" si="45"/>
        <v>1</v>
      </c>
      <c r="L205">
        <f t="shared" si="46"/>
        <v>71.900000000000006</v>
      </c>
      <c r="M205">
        <f t="shared" si="47"/>
        <v>5169.6100000000006</v>
      </c>
      <c r="N205">
        <f t="shared" si="48"/>
        <v>371694.95900000009</v>
      </c>
      <c r="O205">
        <f t="shared" si="49"/>
        <v>26724867.552100006</v>
      </c>
      <c r="P205">
        <f t="shared" si="50"/>
        <v>1921517976.9959905</v>
      </c>
      <c r="Q205">
        <f t="shared" si="51"/>
        <v>138157142546.01172</v>
      </c>
      <c r="R205">
        <f t="shared" si="52"/>
        <v>9933498549058.2441</v>
      </c>
      <c r="S205">
        <f t="shared" si="53"/>
        <v>714218545677287.75</v>
      </c>
      <c r="T205">
        <f t="shared" si="54"/>
        <v>5.1352313434196992E+16</v>
      </c>
      <c r="Z205" s="4">
        <f t="shared" ca="1" si="55"/>
        <v>432.25732684697732</v>
      </c>
      <c r="AA205">
        <f t="array" aca="1" ref="AA205" ca="1" xml:space="preserve"> IF($J205, SUM(Coefficients3 * $L205^Integers3), "NaN")</f>
        <v>432.62047221994874</v>
      </c>
      <c r="AB205">
        <f t="array" aca="1" ref="AB205" ca="1" xml:space="preserve"> IF($J205, SUM(Coefficients4 * $L205^Integers4), "NaN")</f>
        <v>432.58457646622554</v>
      </c>
      <c r="AC205">
        <f t="array" aca="1" ref="AC205" ca="1" xml:space="preserve"> IF($J205, SUM(Coefficients5 * $L205^Integers5), "NaN")</f>
        <v>432.582970394374</v>
      </c>
      <c r="AD205">
        <f t="array" aca="1" ref="AD205" ca="1" xml:space="preserve"> IF($J205, SUM(Coefficients6 * $L205^Integers6), "NaN")</f>
        <v>432.583083059111</v>
      </c>
      <c r="AE205">
        <f t="array" aca="1" ref="AE205" ca="1" xml:space="preserve"> IF($J205, SUM(Coefficients7 * $L205^Integers7), "NaN")</f>
        <v>432.58311186017465</v>
      </c>
      <c r="AF205">
        <f t="array" aca="1" ref="AF205" ca="1" xml:space="preserve"> IF($J205, SUM(Coefficients8 * $L205^Integers8), "NaN")</f>
        <v>432.58311523536906</v>
      </c>
      <c r="AG205">
        <f t="array" aca="1" ref="AG205" ca="1" xml:space="preserve"> IF($J205, SUM(Coefficients9 * $L205^Integers9), "NaN")</f>
        <v>432.58311649788453</v>
      </c>
    </row>
    <row r="206" spans="2:33" x14ac:dyDescent="0.2">
      <c r="B206" s="2">
        <v>71.8</v>
      </c>
      <c r="C206" s="2">
        <v>431.94</v>
      </c>
      <c r="D206" s="2">
        <v>431.94</v>
      </c>
      <c r="F206">
        <f t="shared" si="43"/>
        <v>431.94</v>
      </c>
      <c r="H206">
        <f t="shared" si="44"/>
        <v>0</v>
      </c>
      <c r="J206" t="b">
        <f t="shared" si="45"/>
        <v>1</v>
      </c>
      <c r="L206">
        <f t="shared" si="46"/>
        <v>71.8</v>
      </c>
      <c r="M206">
        <f t="shared" si="47"/>
        <v>5155.24</v>
      </c>
      <c r="N206">
        <f t="shared" si="48"/>
        <v>370146.23199999996</v>
      </c>
      <c r="O206">
        <f t="shared" si="49"/>
        <v>26576499.457599998</v>
      </c>
      <c r="P206">
        <f t="shared" si="50"/>
        <v>1908192661.0556798</v>
      </c>
      <c r="Q206">
        <f t="shared" si="51"/>
        <v>137008233063.79781</v>
      </c>
      <c r="R206">
        <f t="shared" si="52"/>
        <v>9837191133980.6816</v>
      </c>
      <c r="S206">
        <f t="shared" si="53"/>
        <v>706310323419813</v>
      </c>
      <c r="T206">
        <f t="shared" si="54"/>
        <v>5.0713081221542568E+16</v>
      </c>
      <c r="Z206" s="4">
        <f t="shared" ca="1" si="55"/>
        <v>431.65613445915113</v>
      </c>
      <c r="AA206">
        <f t="array" aca="1" ref="AA206" ca="1" xml:space="preserve"> IF($J206, SUM(Coefficients3 * $L206^Integers3), "NaN")</f>
        <v>431.97734437456523</v>
      </c>
      <c r="AB206">
        <f t="array" aca="1" ref="AB206" ca="1" xml:space="preserve"> IF($J206, SUM(Coefficients4 * $L206^Integers4), "NaN")</f>
        <v>431.94158820017981</v>
      </c>
      <c r="AC206">
        <f t="array" aca="1" ref="AC206" ca="1" xml:space="preserve"> IF($J206, SUM(Coefficients5 * $L206^Integers5), "NaN")</f>
        <v>431.94004442557031</v>
      </c>
      <c r="AD206">
        <f t="array" aca="1" ref="AD206" ca="1" xml:space="preserve"> IF($J206, SUM(Coefficients6 * $L206^Integers6), "NaN")</f>
        <v>431.94015992931662</v>
      </c>
      <c r="AE206">
        <f t="array" aca="1" ref="AE206" ca="1" xml:space="preserve"> IF($J206, SUM(Coefficients7 * $L206^Integers7), "NaN")</f>
        <v>431.9401887217291</v>
      </c>
      <c r="AF206">
        <f t="array" aca="1" ref="AF206" ca="1" xml:space="preserve"> IF($J206, SUM(Coefficients8 * $L206^Integers8), "NaN")</f>
        <v>431.94019199663148</v>
      </c>
      <c r="AG206">
        <f t="array" aca="1" ref="AG206" ca="1" xml:space="preserve"> IF($J206, SUM(Coefficients9 * $L206^Integers9), "NaN")</f>
        <v>431.94019338200093</v>
      </c>
    </row>
    <row r="207" spans="2:33" x14ac:dyDescent="0.2">
      <c r="B207" s="2">
        <v>71.7</v>
      </c>
      <c r="C207" s="2">
        <v>431.29700000000003</v>
      </c>
      <c r="D207" s="2">
        <v>431.29700000000003</v>
      </c>
      <c r="F207">
        <f t="shared" si="43"/>
        <v>431.29700000000003</v>
      </c>
      <c r="H207">
        <f t="shared" si="44"/>
        <v>0</v>
      </c>
      <c r="J207" t="b">
        <f t="shared" si="45"/>
        <v>1</v>
      </c>
      <c r="L207">
        <f t="shared" si="46"/>
        <v>71.7</v>
      </c>
      <c r="M207">
        <f t="shared" si="47"/>
        <v>5140.8900000000003</v>
      </c>
      <c r="N207">
        <f t="shared" si="48"/>
        <v>368601.81300000002</v>
      </c>
      <c r="O207">
        <f t="shared" si="49"/>
        <v>26428749.992100004</v>
      </c>
      <c r="P207">
        <f t="shared" si="50"/>
        <v>1894941374.4335704</v>
      </c>
      <c r="Q207">
        <f t="shared" si="51"/>
        <v>135867296546.88699</v>
      </c>
      <c r="R207">
        <f t="shared" si="52"/>
        <v>9741685162411.7969</v>
      </c>
      <c r="S207">
        <f t="shared" si="53"/>
        <v>698478826144926</v>
      </c>
      <c r="T207">
        <f t="shared" si="54"/>
        <v>5.00809318345912E+16</v>
      </c>
      <c r="Z207" s="4">
        <f t="shared" ca="1" si="55"/>
        <v>431.05494207132506</v>
      </c>
      <c r="AA207">
        <f t="array" aca="1" ref="AA207" ca="1" xml:space="preserve"> IF($J207, SUM(Coefficients3 * $L207^Integers3), "NaN")</f>
        <v>431.33439399838159</v>
      </c>
      <c r="AB207">
        <f t="array" aca="1" ref="AB207" ca="1" xml:space="preserve"> IF($J207, SUM(Coefficients4 * $L207^Integers4), "NaN")</f>
        <v>431.29878164591145</v>
      </c>
      <c r="AC207">
        <f t="array" aca="1" ref="AC207" ca="1" xml:space="preserve"> IF($J207, SUM(Coefficients5 * $L207^Integers5), "NaN")</f>
        <v>431.29730024553072</v>
      </c>
      <c r="AD207">
        <f t="array" aca="1" ref="AD207" ca="1" xml:space="preserve"> IF($J207, SUM(Coefficients6 * $L207^Integers6), "NaN")</f>
        <v>431.29741854296367</v>
      </c>
      <c r="AE207">
        <f t="array" aca="1" ref="AE207" ca="1" xml:space="preserve"> IF($J207, SUM(Coefficients7 * $L207^Integers7), "NaN")</f>
        <v>431.29744731524289</v>
      </c>
      <c r="AF207">
        <f t="array" aca="1" ref="AF207" ca="1" xml:space="preserve"> IF($J207, SUM(Coefficients8 * $L207^Integers8), "NaN")</f>
        <v>431.29745048855227</v>
      </c>
      <c r="AG207">
        <f t="array" aca="1" ref="AG207" ca="1" xml:space="preserve"> IF($J207, SUM(Coefficients9 * $L207^Integers9), "NaN")</f>
        <v>431.29745199537206</v>
      </c>
    </row>
    <row r="208" spans="2:33" x14ac:dyDescent="0.2">
      <c r="B208" s="2">
        <v>71.599999999999994</v>
      </c>
      <c r="C208" s="2">
        <v>430.65499999999997</v>
      </c>
      <c r="D208" s="2">
        <v>430.65499999999997</v>
      </c>
      <c r="F208">
        <f t="shared" si="43"/>
        <v>430.65499999999997</v>
      </c>
      <c r="H208">
        <f t="shared" si="44"/>
        <v>0</v>
      </c>
      <c r="J208" t="b">
        <f t="shared" si="45"/>
        <v>1</v>
      </c>
      <c r="L208">
        <f t="shared" si="46"/>
        <v>71.599999999999994</v>
      </c>
      <c r="M208">
        <f t="shared" si="47"/>
        <v>5126.5599999999995</v>
      </c>
      <c r="N208">
        <f t="shared" si="48"/>
        <v>367061.69599999994</v>
      </c>
      <c r="O208">
        <f t="shared" si="49"/>
        <v>26281617.433599994</v>
      </c>
      <c r="P208">
        <f t="shared" si="50"/>
        <v>1881763808.2457595</v>
      </c>
      <c r="Q208">
        <f t="shared" si="51"/>
        <v>134734288670.39636</v>
      </c>
      <c r="R208">
        <f t="shared" si="52"/>
        <v>9646975068800.3789</v>
      </c>
      <c r="S208">
        <f t="shared" si="53"/>
        <v>690723414926107.12</v>
      </c>
      <c r="T208">
        <f t="shared" si="54"/>
        <v>4.9455796508709264E+16</v>
      </c>
      <c r="Z208" s="4">
        <f t="shared" ca="1" si="55"/>
        <v>430.45374968349893</v>
      </c>
      <c r="AA208">
        <f t="array" aca="1" ref="AA208" ca="1" xml:space="preserve"> IF($J208, SUM(Coefficients3 * $L208^Integers3), "NaN")</f>
        <v>430.6916208317146</v>
      </c>
      <c r="AB208">
        <f t="array" aca="1" ref="AB208" ca="1" xml:space="preserve"> IF($J208, SUM(Coefficients4 * $L208^Integers4), "NaN")</f>
        <v>430.65615649460801</v>
      </c>
      <c r="AC208">
        <f t="array" aca="1" ref="AC208" ca="1" xml:space="preserve"> IF($J208, SUM(Coefficients5 * $L208^Integers5), "NaN")</f>
        <v>430.65473753293259</v>
      </c>
      <c r="AD208">
        <f t="array" aca="1" ref="AD208" ca="1" xml:space="preserve"> IF($J208, SUM(Coefficients6 * $L208^Integers6), "NaN")</f>
        <v>430.65485857829964</v>
      </c>
      <c r="AE208">
        <f t="array" aca="1" ref="AE208" ca="1" xml:space="preserve"> IF($J208, SUM(Coefficients7 * $L208^Integers7), "NaN")</f>
        <v>430.65488731906089</v>
      </c>
      <c r="AF208">
        <f t="array" aca="1" ref="AF208" ca="1" xml:space="preserve"> IF($J208, SUM(Coefficients8 * $L208^Integers8), "NaN")</f>
        <v>430.65489038953746</v>
      </c>
      <c r="AG208">
        <f t="array" aca="1" ref="AG208" ca="1" xml:space="preserve"> IF($J208, SUM(Coefficients9 * $L208^Integers9), "NaN")</f>
        <v>430.65489201633744</v>
      </c>
    </row>
    <row r="209" spans="2:33" x14ac:dyDescent="0.2">
      <c r="B209" s="2">
        <v>71.5</v>
      </c>
      <c r="C209" s="2">
        <v>430.01299999999998</v>
      </c>
      <c r="D209" s="2">
        <v>430.01299999999998</v>
      </c>
      <c r="F209">
        <f t="shared" si="43"/>
        <v>430.012</v>
      </c>
      <c r="H209">
        <f t="shared" si="44"/>
        <v>0</v>
      </c>
      <c r="J209" t="b">
        <f t="shared" si="45"/>
        <v>1</v>
      </c>
      <c r="L209">
        <f t="shared" si="46"/>
        <v>71.5</v>
      </c>
      <c r="M209">
        <f t="shared" si="47"/>
        <v>5112.25</v>
      </c>
      <c r="N209">
        <f t="shared" si="48"/>
        <v>365525.875</v>
      </c>
      <c r="O209">
        <f t="shared" si="49"/>
        <v>26135100.0625</v>
      </c>
      <c r="P209">
        <f t="shared" si="50"/>
        <v>1868659654.46875</v>
      </c>
      <c r="Q209">
        <f t="shared" si="51"/>
        <v>133609165294.51562</v>
      </c>
      <c r="R209">
        <f t="shared" si="52"/>
        <v>9553055318557.8672</v>
      </c>
      <c r="S209">
        <f t="shared" si="53"/>
        <v>683043455276887.5</v>
      </c>
      <c r="T209">
        <f t="shared" si="54"/>
        <v>4.8837607052297456E+16</v>
      </c>
      <c r="Z209" s="4">
        <f t="shared" ca="1" si="55"/>
        <v>429.8525572956728</v>
      </c>
      <c r="AA209">
        <f t="array" aca="1" ref="AA209" ca="1" xml:space="preserve"> IF($J209, SUM(Coefficients3 * $L209^Integers3), "NaN")</f>
        <v>430.04902461488149</v>
      </c>
      <c r="AB209">
        <f t="array" aca="1" ref="AB209" ca="1" xml:space="preserve"> IF($J209, SUM(Coefficients4 * $L209^Integers4), "NaN")</f>
        <v>430.01371243762674</v>
      </c>
      <c r="AC209">
        <f t="array" aca="1" ref="AC209" ca="1" xml:space="preserve"> IF($J209, SUM(Coefficients5 * $L209^Integers5), "NaN")</f>
        <v>430.012355966754</v>
      </c>
      <c r="AD209">
        <f t="array" aca="1" ref="AD209" ca="1" xml:space="preserve"> IF($J209, SUM(Coefficients6 * $L209^Integers6), "NaN")</f>
        <v>430.01247971388921</v>
      </c>
      <c r="AE209">
        <f t="array" aca="1" ref="AE209" ca="1" xml:space="preserve"> IF($J209, SUM(Coefficients7 * $L209^Integers7), "NaN")</f>
        <v>430.01250841184816</v>
      </c>
      <c r="AF209">
        <f t="array" aca="1" ref="AF209" ca="1" xml:space="preserve"> IF($J209, SUM(Coefficients8 * $L209^Integers8), "NaN")</f>
        <v>430.01251137831326</v>
      </c>
      <c r="AG209">
        <f t="array" aca="1" ref="AG209" ca="1" xml:space="preserve"> IF($J209, SUM(Coefficients9 * $L209^Integers9), "NaN")</f>
        <v>430.01251312355868</v>
      </c>
    </row>
    <row r="210" spans="2:33" x14ac:dyDescent="0.2">
      <c r="B210" s="2">
        <v>71.400000000000006</v>
      </c>
      <c r="C210" s="2">
        <v>429.37</v>
      </c>
      <c r="D210" s="2">
        <v>429.37</v>
      </c>
      <c r="F210">
        <f t="shared" si="43"/>
        <v>429.37</v>
      </c>
      <c r="H210">
        <f t="shared" si="44"/>
        <v>0</v>
      </c>
      <c r="J210" t="b">
        <f t="shared" si="45"/>
        <v>1</v>
      </c>
      <c r="L210">
        <f t="shared" si="46"/>
        <v>71.400000000000006</v>
      </c>
      <c r="M210">
        <f t="shared" si="47"/>
        <v>5097.9600000000009</v>
      </c>
      <c r="N210">
        <f t="shared" si="48"/>
        <v>363994.3440000001</v>
      </c>
      <c r="O210">
        <f t="shared" si="49"/>
        <v>25989196.161600009</v>
      </c>
      <c r="P210">
        <f t="shared" si="50"/>
        <v>1855628605.9382408</v>
      </c>
      <c r="Q210">
        <f t="shared" si="51"/>
        <v>132491882463.9904</v>
      </c>
      <c r="R210">
        <f t="shared" si="52"/>
        <v>9459920407928.916</v>
      </c>
      <c r="S210">
        <f t="shared" si="53"/>
        <v>675438317126124.62</v>
      </c>
      <c r="T210">
        <f t="shared" si="54"/>
        <v>4.8226295842805304E+16</v>
      </c>
      <c r="Z210" s="4">
        <f t="shared" ca="1" si="55"/>
        <v>429.25136490784672</v>
      </c>
      <c r="AA210">
        <f t="array" aca="1" ref="AA210" ca="1" xml:space="preserve"> IF($J210, SUM(Coefficients3 * $L210^Integers3), "NaN")</f>
        <v>429.4066050881994</v>
      </c>
      <c r="AB210">
        <f t="array" aca="1" ref="AB210" ca="1" xml:space="preserve"> IF($J210, SUM(Coefficients4 * $L210^Integers4), "NaN")</f>
        <v>429.37144916649424</v>
      </c>
      <c r="AC210">
        <f t="array" aca="1" ref="AC210" ca="1" xml:space="preserve"> IF($J210, SUM(Coefficients5 * $L210^Integers5), "NaN")</f>
        <v>429.37015522627337</v>
      </c>
      <c r="AD210">
        <f t="array" aca="1" ref="AD210" ca="1" xml:space="preserve"> IF($J210, SUM(Coefficients6 * $L210^Integers6), "NaN")</f>
        <v>429.37028162861333</v>
      </c>
      <c r="AE210">
        <f t="array" aca="1" ref="AE210" ca="1" xml:space="preserve"> IF($J210, SUM(Coefficients7 * $L210^Integers7), "NaN")</f>
        <v>429.37031027258854</v>
      </c>
      <c r="AF210">
        <f t="array" aca="1" ref="AF210" ca="1" xml:space="preserve"> IF($J210, SUM(Coefficients8 * $L210^Integers8), "NaN")</f>
        <v>429.37031313392458</v>
      </c>
      <c r="AG210">
        <f t="array" aca="1" ref="AG210" ca="1" xml:space="preserve"> IF($J210, SUM(Coefficients9 * $L210^Integers9), "NaN")</f>
        <v>429.37031499601778</v>
      </c>
    </row>
    <row r="211" spans="2:33" x14ac:dyDescent="0.2">
      <c r="B211" s="2">
        <v>71.3</v>
      </c>
      <c r="C211" s="2">
        <v>428.72800000000001</v>
      </c>
      <c r="D211" s="2">
        <v>428.72800000000001</v>
      </c>
      <c r="F211">
        <f t="shared" si="43"/>
        <v>428.72800000000001</v>
      </c>
      <c r="H211">
        <f t="shared" si="44"/>
        <v>0</v>
      </c>
      <c r="J211" t="b">
        <f t="shared" si="45"/>
        <v>1</v>
      </c>
      <c r="L211">
        <f t="shared" si="46"/>
        <v>71.3</v>
      </c>
      <c r="M211">
        <f t="shared" si="47"/>
        <v>5083.6899999999996</v>
      </c>
      <c r="N211">
        <f t="shared" si="48"/>
        <v>362467.09699999995</v>
      </c>
      <c r="O211">
        <f t="shared" si="49"/>
        <v>25843904.016099997</v>
      </c>
      <c r="P211">
        <f t="shared" si="50"/>
        <v>1842670356.3479297</v>
      </c>
      <c r="Q211">
        <f t="shared" si="51"/>
        <v>131382396407.60738</v>
      </c>
      <c r="R211">
        <f t="shared" si="52"/>
        <v>9367564863862.4062</v>
      </c>
      <c r="S211">
        <f t="shared" si="53"/>
        <v>667907374793389.5</v>
      </c>
      <c r="T211">
        <f t="shared" si="54"/>
        <v>4.7621795822768672E+16</v>
      </c>
      <c r="Z211" s="4">
        <f t="shared" ca="1" si="55"/>
        <v>428.65017252002059</v>
      </c>
      <c r="AA211">
        <f t="array" aca="1" ref="AA211" ca="1" xml:space="preserve"> IF($J211, SUM(Coefficients3 * $L211^Integers3), "NaN")</f>
        <v>428.76436199198514</v>
      </c>
      <c r="AB211">
        <f t="array" aca="1" ref="AB211" ca="1" xml:space="preserve"> IF($J211, SUM(Coefficients4 * $L211^Integers4), "NaN")</f>
        <v>428.72936637290644</v>
      </c>
      <c r="AC211">
        <f t="array" aca="1" ref="AC211" ca="1" xml:space="preserve"> IF($J211, SUM(Coefficients5 * $L211^Integers5), "NaN")</f>
        <v>428.72813499106854</v>
      </c>
      <c r="AD211">
        <f t="array" aca="1" ref="AD211" ca="1" xml:space="preserve"> IF($J211, SUM(Coefficients6 * $L211^Integers6), "NaN")</f>
        <v>428.72826400166878</v>
      </c>
      <c r="AE211">
        <f t="array" aca="1" ref="AE211" ca="1" xml:space="preserve"> IF($J211, SUM(Coefficients7 * $L211^Integers7), "NaN")</f>
        <v>428.72829258058459</v>
      </c>
      <c r="AF211">
        <f t="array" aca="1" ref="AF211" ca="1" xml:space="preserve"> IF($J211, SUM(Coefficients8 * $L211^Integers8), "NaN")</f>
        <v>428.7282953357348</v>
      </c>
      <c r="AG211">
        <f t="array" aca="1" ref="AG211" ca="1" xml:space="preserve"> IF($J211, SUM(Coefficients9 * $L211^Integers9), "NaN")</f>
        <v>428.72829731301681</v>
      </c>
    </row>
    <row r="212" spans="2:33" x14ac:dyDescent="0.2">
      <c r="B212" s="2">
        <v>71.2</v>
      </c>
      <c r="C212" s="2">
        <v>428.08600000000001</v>
      </c>
      <c r="D212" s="2">
        <v>428.08600000000001</v>
      </c>
      <c r="F212">
        <f t="shared" si="43"/>
        <v>428.08600000000001</v>
      </c>
      <c r="H212">
        <f t="shared" si="44"/>
        <v>0</v>
      </c>
      <c r="J212" t="b">
        <f t="shared" si="45"/>
        <v>1</v>
      </c>
      <c r="L212">
        <f t="shared" si="46"/>
        <v>71.2</v>
      </c>
      <c r="M212">
        <f t="shared" si="47"/>
        <v>5069.4400000000005</v>
      </c>
      <c r="N212">
        <f t="shared" si="48"/>
        <v>360944.12800000003</v>
      </c>
      <c r="O212">
        <f t="shared" si="49"/>
        <v>25699221.913600005</v>
      </c>
      <c r="P212">
        <f t="shared" si="50"/>
        <v>1829784600.2483203</v>
      </c>
      <c r="Q212">
        <f t="shared" si="51"/>
        <v>130280663537.68042</v>
      </c>
      <c r="R212">
        <f t="shared" si="52"/>
        <v>9275983243882.8457</v>
      </c>
      <c r="S212">
        <f t="shared" si="53"/>
        <v>660450006964458.75</v>
      </c>
      <c r="T212">
        <f t="shared" si="54"/>
        <v>4.7024040495869464E+16</v>
      </c>
      <c r="Z212" s="4">
        <f t="shared" ca="1" si="55"/>
        <v>428.04898013219452</v>
      </c>
      <c r="AA212">
        <f t="array" aca="1" ref="AA212" ca="1" xml:space="preserve"> IF($J212, SUM(Coefficients3 * $L212^Integers3), "NaN")</f>
        <v>428.12229506655609</v>
      </c>
      <c r="AB212">
        <f t="array" aca="1" ref="AB212" ca="1" xml:space="preserve"> IF($J212, SUM(Coefficients4 * $L212^Integers4), "NaN")</f>
        <v>428.08746374872914</v>
      </c>
      <c r="AC212">
        <f t="array" aca="1" ref="AC212" ca="1" xml:space="preserve"> IF($J212, SUM(Coefficients5 * $L212^Integers5), "NaN")</f>
        <v>428.08629494101723</v>
      </c>
      <c r="AD212">
        <f t="array" aca="1" ref="AD212" ca="1" xml:space="preserve"> IF($J212, SUM(Coefficients6 * $L212^Integers6), "NaN")</f>
        <v>428.0864265125677</v>
      </c>
      <c r="AE212">
        <f t="array" aca="1" ref="AE212" ca="1" xml:space="preserve"> IF($J212, SUM(Coefficients7 * $L212^Integers7), "NaN")</f>
        <v>428.08645501545698</v>
      </c>
      <c r="AF212">
        <f t="array" aca="1" ref="AF212" ca="1" xml:space="preserve"> IF($J212, SUM(Coefficients8 * $L212^Integers8), "NaN")</f>
        <v>428.08645766342522</v>
      </c>
      <c r="AG212">
        <f t="array" aca="1" ref="AG212" ca="1" xml:space="preserve"> IF($J212, SUM(Coefficients9 * $L212^Integers9), "NaN")</f>
        <v>428.08645975417727</v>
      </c>
    </row>
    <row r="213" spans="2:33" x14ac:dyDescent="0.2">
      <c r="B213" s="2">
        <v>71.099999999999994</v>
      </c>
      <c r="C213" s="2">
        <v>427.44499999999999</v>
      </c>
      <c r="D213" s="2">
        <v>427.44499999999999</v>
      </c>
      <c r="F213">
        <f t="shared" si="43"/>
        <v>427.44499999999999</v>
      </c>
      <c r="H213">
        <f t="shared" si="44"/>
        <v>0</v>
      </c>
      <c r="J213" t="b">
        <f t="shared" si="45"/>
        <v>1</v>
      </c>
      <c r="L213">
        <f t="shared" si="46"/>
        <v>71.099999999999994</v>
      </c>
      <c r="M213">
        <f t="shared" si="47"/>
        <v>5055.2099999999991</v>
      </c>
      <c r="N213">
        <f t="shared" si="48"/>
        <v>359425.43099999992</v>
      </c>
      <c r="O213">
        <f t="shared" si="49"/>
        <v>25555148.144099992</v>
      </c>
      <c r="P213">
        <f t="shared" si="50"/>
        <v>1816971033.0455093</v>
      </c>
      <c r="Q213">
        <f t="shared" si="51"/>
        <v>129186640449.53569</v>
      </c>
      <c r="R213">
        <f t="shared" si="52"/>
        <v>9185170135961.9883</v>
      </c>
      <c r="S213">
        <f t="shared" si="53"/>
        <v>653065596666897.25</v>
      </c>
      <c r="T213">
        <f t="shared" si="54"/>
        <v>4.6432963923016392E+16</v>
      </c>
      <c r="Z213" s="4">
        <f t="shared" ca="1" si="55"/>
        <v>427.44778774436833</v>
      </c>
      <c r="AA213">
        <f t="array" aca="1" ref="AA213" ca="1" xml:space="preserve"> IF($J213, SUM(Coefficients3 * $L213^Integers3), "NaN")</f>
        <v>427.48040405222901</v>
      </c>
      <c r="AB213">
        <f t="array" aca="1" ref="AB213" ca="1" xml:space="preserve"> IF($J213, SUM(Coefficients4 * $L213^Integers4), "NaN")</f>
        <v>427.44574098599691</v>
      </c>
      <c r="AC213">
        <f t="array" aca="1" ref="AC213" ca="1" xml:space="preserve"> IF($J213, SUM(Coefficients5 * $L213^Integers5), "NaN")</f>
        <v>427.44463475629539</v>
      </c>
      <c r="AD213">
        <f t="array" aca="1" ref="AD213" ca="1" xml:space="preserve"> IF($J213, SUM(Coefficients6 * $L213^Integers6), "NaN")</f>
        <v>427.44476884113641</v>
      </c>
      <c r="AE213">
        <f t="array" aca="1" ref="AE213" ca="1" xml:space="preserve"> IF($J213, SUM(Coefficients7 * $L213^Integers7), "NaN")</f>
        <v>427.44479725714291</v>
      </c>
      <c r="AF213">
        <f t="array" aca="1" ref="AF213" ca="1" xml:space="preserve"> IF($J213, SUM(Coefficients8 * $L213^Integers8), "NaN")</f>
        <v>427.44479979699349</v>
      </c>
      <c r="AG213">
        <f t="array" aca="1" ref="AG213" ca="1" xml:space="preserve"> IF($J213, SUM(Coefficients9 * $L213^Integers9), "NaN")</f>
        <v>427.44480199943911</v>
      </c>
    </row>
    <row r="214" spans="2:33" x14ac:dyDescent="0.2">
      <c r="B214" s="2">
        <v>71</v>
      </c>
      <c r="C214" s="2">
        <v>426.803</v>
      </c>
      <c r="D214" s="2">
        <v>426.803</v>
      </c>
      <c r="F214">
        <f t="shared" si="43"/>
        <v>426.803</v>
      </c>
      <c r="H214">
        <f t="shared" si="44"/>
        <v>0</v>
      </c>
      <c r="J214" t="b">
        <f t="shared" si="45"/>
        <v>1</v>
      </c>
      <c r="L214">
        <f t="shared" si="46"/>
        <v>71</v>
      </c>
      <c r="M214">
        <f t="shared" si="47"/>
        <v>5041</v>
      </c>
      <c r="N214">
        <f t="shared" si="48"/>
        <v>357911</v>
      </c>
      <c r="O214">
        <f t="shared" si="49"/>
        <v>25411681</v>
      </c>
      <c r="P214">
        <f t="shared" si="50"/>
        <v>1804229351</v>
      </c>
      <c r="Q214">
        <f t="shared" si="51"/>
        <v>128100283921</v>
      </c>
      <c r="R214">
        <f t="shared" si="52"/>
        <v>9095120158391</v>
      </c>
      <c r="S214">
        <f t="shared" si="53"/>
        <v>645753531245761</v>
      </c>
      <c r="T214">
        <f t="shared" si="54"/>
        <v>4.5848500718449032E+16</v>
      </c>
      <c r="Z214" s="4">
        <f t="shared" ca="1" si="55"/>
        <v>426.84659535654225</v>
      </c>
      <c r="AA214">
        <f t="array" aca="1" ref="AA214" ca="1" xml:space="preserve"> IF($J214, SUM(Coefficients3 * $L214^Integers3), "NaN")</f>
        <v>426.8386886893212</v>
      </c>
      <c r="AB214">
        <f t="array" aca="1" ref="AB214" ca="1" xml:space="preserve"> IF($J214, SUM(Coefficients4 * $L214^Integers4), "NaN")</f>
        <v>426.80419777691463</v>
      </c>
      <c r="AC214">
        <f t="array" aca="1" ref="AC214" ca="1" xml:space="preserve"> IF($J214, SUM(Coefficients5 * $L214^Integers5), "NaN")</f>
        <v>426.80315411737786</v>
      </c>
      <c r="AD214">
        <f t="array" aca="1" ref="AD214" ca="1" xml:space="preserve"> IF($J214, SUM(Coefficients6 * $L214^Integers6), "NaN")</f>
        <v>426.80329066751551</v>
      </c>
      <c r="AE214">
        <f t="array" aca="1" ref="AE214" ca="1" xml:space="preserve"> IF($J214, SUM(Coefficients7 * $L214^Integers7), "NaN")</f>
        <v>426.80331898589662</v>
      </c>
      <c r="AF214">
        <f t="array" aca="1" ref="AF214" ca="1" xml:space="preserve"> IF($J214, SUM(Coefficients8 * $L214^Integers8), "NaN")</f>
        <v>426.80332141675393</v>
      </c>
      <c r="AG214">
        <f t="array" aca="1" ref="AG214" ca="1" xml:space="preserve"> IF($J214, SUM(Coefficients9 * $L214^Integers9), "NaN")</f>
        <v>426.80332372906025</v>
      </c>
    </row>
    <row r="215" spans="2:33" x14ac:dyDescent="0.2">
      <c r="B215" s="2">
        <v>70.900000000000006</v>
      </c>
      <c r="C215" s="2">
        <v>426.16199999999998</v>
      </c>
      <c r="D215" s="2">
        <v>426.16199999999998</v>
      </c>
      <c r="F215">
        <f t="shared" si="43"/>
        <v>426.16199999999998</v>
      </c>
      <c r="H215">
        <f t="shared" si="44"/>
        <v>0</v>
      </c>
      <c r="J215" t="b">
        <f t="shared" si="45"/>
        <v>1</v>
      </c>
      <c r="L215">
        <f t="shared" si="46"/>
        <v>70.900000000000006</v>
      </c>
      <c r="M215">
        <f t="shared" si="47"/>
        <v>5026.8100000000004</v>
      </c>
      <c r="N215">
        <f t="shared" si="48"/>
        <v>356400.82900000009</v>
      </c>
      <c r="O215">
        <f t="shared" si="49"/>
        <v>25268818.776100002</v>
      </c>
      <c r="P215">
        <f t="shared" si="50"/>
        <v>1791559251.2254903</v>
      </c>
      <c r="Q215">
        <f t="shared" si="51"/>
        <v>127021550911.88727</v>
      </c>
      <c r="R215">
        <f t="shared" si="52"/>
        <v>9005827959652.8086</v>
      </c>
      <c r="S215">
        <f t="shared" si="53"/>
        <v>638513202339384</v>
      </c>
      <c r="T215">
        <f t="shared" si="54"/>
        <v>4.5270586045862328E+16</v>
      </c>
      <c r="Z215" s="4">
        <f t="shared" ca="1" si="55"/>
        <v>426.24540296871618</v>
      </c>
      <c r="AA215">
        <f t="array" aca="1" ref="AA215" ca="1" xml:space="preserve"> IF($J215, SUM(Coefficients3 * $L215^Integers3), "NaN")</f>
        <v>426.19714871814972</v>
      </c>
      <c r="AB215">
        <f t="array" aca="1" ref="AB215" ca="1" xml:space="preserve"> IF($J215, SUM(Coefficients4 * $L215^Integers4), "NaN")</f>
        <v>426.16283381385591</v>
      </c>
      <c r="AC215">
        <f t="array" aca="1" ref="AC215" ca="1" xml:space="preserve"> IF($J215, SUM(Coefficients5 * $L215^Integers5), "NaN")</f>
        <v>426.16185270503695</v>
      </c>
      <c r="AD215">
        <f t="array" aca="1" ref="AD215" ca="1" xml:space="preserve"> IF($J215, SUM(Coefficients6 * $L215^Integers6), "NaN")</f>
        <v>426.16199167215854</v>
      </c>
      <c r="AE215">
        <f t="array" aca="1" ref="AE215" ca="1" xml:space="preserve"> IF($J215, SUM(Coefficients7 * $L215^Integers7), "NaN")</f>
        <v>426.16201988228755</v>
      </c>
      <c r="AF215">
        <f t="array" aca="1" ref="AF215" ca="1" xml:space="preserve"> IF($J215, SUM(Coefficients8 * $L215^Integers8), "NaN")</f>
        <v>426.16202220333599</v>
      </c>
      <c r="AG215">
        <f t="array" aca="1" ref="AG215" ca="1" xml:space="preserve"> IF($J215, SUM(Coefficients9 * $L215^Integers9), "NaN")</f>
        <v>426.16202462361582</v>
      </c>
    </row>
    <row r="216" spans="2:33" x14ac:dyDescent="0.2">
      <c r="B216" s="2">
        <v>70.8</v>
      </c>
      <c r="C216" s="2">
        <v>425.52100000000002</v>
      </c>
      <c r="D216" s="2">
        <v>425.52100000000002</v>
      </c>
      <c r="F216">
        <f t="shared" si="43"/>
        <v>425.52100000000002</v>
      </c>
      <c r="H216">
        <f t="shared" si="44"/>
        <v>0</v>
      </c>
      <c r="J216" t="b">
        <f t="shared" si="45"/>
        <v>1</v>
      </c>
      <c r="L216">
        <f t="shared" si="46"/>
        <v>70.8</v>
      </c>
      <c r="M216">
        <f t="shared" si="47"/>
        <v>5012.6399999999994</v>
      </c>
      <c r="N216">
        <f t="shared" si="48"/>
        <v>354894.91199999995</v>
      </c>
      <c r="O216">
        <f t="shared" si="49"/>
        <v>25126559.769599993</v>
      </c>
      <c r="P216">
        <f t="shared" si="50"/>
        <v>1778960431.6876795</v>
      </c>
      <c r="Q216">
        <f t="shared" si="51"/>
        <v>125950398563.48769</v>
      </c>
      <c r="R216">
        <f t="shared" si="52"/>
        <v>8917288218294.9277</v>
      </c>
      <c r="S216">
        <f t="shared" si="53"/>
        <v>631344005855280.88</v>
      </c>
      <c r="T216">
        <f t="shared" si="54"/>
        <v>4.4699155614553888E+16</v>
      </c>
      <c r="Z216" s="4">
        <f t="shared" ca="1" si="55"/>
        <v>425.64421058088999</v>
      </c>
      <c r="AA216">
        <f t="array" aca="1" ref="AA216" ca="1" xml:space="preserve"> IF($J216, SUM(Coefficients3 * $L216^Integers3), "NaN")</f>
        <v>425.55578387903142</v>
      </c>
      <c r="AB216">
        <f t="array" aca="1" ref="AB216" ca="1" xml:space="preserve"> IF($J216, SUM(Coefficients4 * $L216^Integers4), "NaN")</f>
        <v>425.52164878936418</v>
      </c>
      <c r="AC216">
        <f t="array" aca="1" ref="AC216" ca="1" xml:space="preserve"> IF($J216, SUM(Coefficients5 * $L216^Integers5), "NaN")</f>
        <v>425.5207302003426</v>
      </c>
      <c r="AD216">
        <f t="array" aca="1" ref="AD216" ca="1" xml:space="preserve"> IF($J216, SUM(Coefficients6 * $L216^Integers6), "NaN")</f>
        <v>425.52087153583176</v>
      </c>
      <c r="AE216">
        <f t="array" aca="1" ref="AE216" ca="1" xml:space="preserve"> IF($J216, SUM(Coefficients7 * $L216^Integers7), "NaN")</f>
        <v>425.52089962720044</v>
      </c>
      <c r="AF216">
        <f t="array" aca="1" ref="AF216" ca="1" xml:space="preserve"> IF($J216, SUM(Coefficients8 * $L216^Integers8), "NaN")</f>
        <v>425.52090183768394</v>
      </c>
      <c r="AG216">
        <f t="array" aca="1" ref="AG216" ca="1" xml:space="preserve"> IF($J216, SUM(Coefficients9 * $L216^Integers9), "NaN")</f>
        <v>425.5209043639972</v>
      </c>
    </row>
    <row r="217" spans="2:33" x14ac:dyDescent="0.2">
      <c r="B217" s="2">
        <v>70.7</v>
      </c>
      <c r="C217" s="2">
        <v>424.88</v>
      </c>
      <c r="D217" s="2">
        <v>424.88</v>
      </c>
      <c r="F217">
        <f t="shared" si="43"/>
        <v>424.88</v>
      </c>
      <c r="H217">
        <f t="shared" si="44"/>
        <v>0</v>
      </c>
      <c r="J217" t="b">
        <f t="shared" si="45"/>
        <v>1</v>
      </c>
      <c r="L217">
        <f t="shared" si="46"/>
        <v>70.7</v>
      </c>
      <c r="M217">
        <f t="shared" si="47"/>
        <v>4998.4900000000007</v>
      </c>
      <c r="N217">
        <f t="shared" si="48"/>
        <v>353393.24300000007</v>
      </c>
      <c r="O217">
        <f t="shared" si="49"/>
        <v>24984902.280100007</v>
      </c>
      <c r="P217">
        <f t="shared" si="50"/>
        <v>1766432591.2030706</v>
      </c>
      <c r="Q217">
        <f t="shared" si="51"/>
        <v>124886784198.0571</v>
      </c>
      <c r="R217">
        <f t="shared" si="52"/>
        <v>8829495642802.6367</v>
      </c>
      <c r="S217">
        <f t="shared" si="53"/>
        <v>624245341946146.5</v>
      </c>
      <c r="T217">
        <f t="shared" si="54"/>
        <v>4.413414567559256E+16</v>
      </c>
      <c r="Z217" s="4">
        <f t="shared" ca="1" si="55"/>
        <v>425.04301819306392</v>
      </c>
      <c r="AA217">
        <f t="array" aca="1" ref="AA217" ca="1" xml:space="preserve"> IF($J217, SUM(Coefficients3 * $L217^Integers3), "NaN")</f>
        <v>424.91459391228358</v>
      </c>
      <c r="AB217">
        <f t="array" aca="1" ref="AB217" ca="1" xml:space="preserve"> IF($J217, SUM(Coefficients4 * $L217^Integers4), "NaN")</f>
        <v>424.88064239615233</v>
      </c>
      <c r="AC217">
        <f t="array" aca="1" ref="AC217" ca="1" xml:space="preserve"> IF($J217, SUM(Coefficients5 * $L217^Integers5), "NaN")</f>
        <v>424.87978628466186</v>
      </c>
      <c r="AD217">
        <f t="array" aca="1" ref="AD217" ca="1" xml:space="preserve"> IF($J217, SUM(Coefficients6 * $L217^Integers6), "NaN")</f>
        <v>424.87992993961365</v>
      </c>
      <c r="AE217">
        <f t="array" aca="1" ref="AE217" ca="1" xml:space="preserve"> IF($J217, SUM(Coefficients7 * $L217^Integers7), "NaN")</f>
        <v>424.87995790183442</v>
      </c>
      <c r="AF217">
        <f t="array" aca="1" ref="AF217" ca="1" xml:space="preserve"> IF($J217, SUM(Coefficients8 * $L217^Integers8), "NaN")</f>
        <v>424.87996000105613</v>
      </c>
      <c r="AG217">
        <f t="array" aca="1" ref="AG217" ca="1" xml:space="preserve"> IF($J217, SUM(Coefficients9 * $L217^Integers9), "NaN")</f>
        <v>424.87996263141179</v>
      </c>
    </row>
    <row r="218" spans="2:33" x14ac:dyDescent="0.2">
      <c r="B218" s="2">
        <v>70.599999999999994</v>
      </c>
      <c r="C218" s="2">
        <v>424.23899999999998</v>
      </c>
      <c r="D218" s="2">
        <v>424.23899999999998</v>
      </c>
      <c r="F218">
        <f t="shared" si="43"/>
        <v>424.23899999999998</v>
      </c>
      <c r="H218">
        <f t="shared" si="44"/>
        <v>0</v>
      </c>
      <c r="J218" t="b">
        <f t="shared" si="45"/>
        <v>1</v>
      </c>
      <c r="L218">
        <f t="shared" si="46"/>
        <v>70.599999999999994</v>
      </c>
      <c r="M218">
        <f t="shared" si="47"/>
        <v>4984.3599999999988</v>
      </c>
      <c r="N218">
        <f t="shared" si="48"/>
        <v>351895.81599999988</v>
      </c>
      <c r="O218">
        <f t="shared" si="49"/>
        <v>24843844.609599989</v>
      </c>
      <c r="P218">
        <f t="shared" si="50"/>
        <v>1753975429.4377592</v>
      </c>
      <c r="Q218">
        <f t="shared" si="51"/>
        <v>123830665318.30577</v>
      </c>
      <c r="R218">
        <f t="shared" si="52"/>
        <v>8742444971472.3867</v>
      </c>
      <c r="S218">
        <f t="shared" si="53"/>
        <v>617216614985950.38</v>
      </c>
      <c r="T218">
        <f t="shared" si="54"/>
        <v>4.3575493018008096E+16</v>
      </c>
      <c r="Z218" s="4">
        <f t="shared" ca="1" si="55"/>
        <v>424.44182580523773</v>
      </c>
      <c r="AA218">
        <f t="array" aca="1" ref="AA218" ca="1" xml:space="preserve"> IF($J218, SUM(Coefficients3 * $L218^Integers3), "NaN")</f>
        <v>424.27357855822316</v>
      </c>
      <c r="AB218">
        <f t="array" aca="1" ref="AB218" ca="1" xml:space="preserve"> IF($J218, SUM(Coefficients4 * $L218^Integers4), "NaN")</f>
        <v>424.23981432710252</v>
      </c>
      <c r="AC218">
        <f t="array" aca="1" ref="AC218" ca="1" xml:space="preserve"> IF($J218, SUM(Coefficients5 * $L218^Integers5), "NaN")</f>
        <v>424.23902063965789</v>
      </c>
      <c r="AD218">
        <f t="array" aca="1" ref="AD218" ca="1" xml:space="preserve"> IF($J218, SUM(Coefficients6 * $L218^Integers6), "NaN")</f>
        <v>424.23916656489365</v>
      </c>
      <c r="AE218">
        <f t="array" aca="1" ref="AE218" ca="1" xml:space="preserve"> IF($J218, SUM(Coefficients7 * $L218^Integers7), "NaN")</f>
        <v>424.23919438770184</v>
      </c>
      <c r="AF218">
        <f t="array" aca="1" ref="AF218" ca="1" xml:space="preserve"> IF($J218, SUM(Coefficients8 * $L218^Integers8), "NaN")</f>
        <v>424.23919637502405</v>
      </c>
      <c r="AG218">
        <f t="array" aca="1" ref="AG218" ca="1" xml:space="preserve"> IF($J218, SUM(Coefficients9 * $L218^Integers9), "NaN")</f>
        <v>424.23919910738169</v>
      </c>
    </row>
    <row r="219" spans="2:33" x14ac:dyDescent="0.2">
      <c r="B219" s="2">
        <v>70.5</v>
      </c>
      <c r="C219" s="2">
        <v>423.59899999999999</v>
      </c>
      <c r="D219" s="2">
        <v>423.59899999999999</v>
      </c>
      <c r="F219">
        <f t="shared" si="43"/>
        <v>423.59800000000001</v>
      </c>
      <c r="H219">
        <f t="shared" si="44"/>
        <v>0</v>
      </c>
      <c r="J219" t="b">
        <f t="shared" si="45"/>
        <v>1</v>
      </c>
      <c r="L219">
        <f t="shared" si="46"/>
        <v>70.5</v>
      </c>
      <c r="M219">
        <f t="shared" si="47"/>
        <v>4970.25</v>
      </c>
      <c r="N219">
        <f t="shared" si="48"/>
        <v>350402.625</v>
      </c>
      <c r="O219">
        <f t="shared" si="49"/>
        <v>24703385.0625</v>
      </c>
      <c r="P219">
        <f t="shared" si="50"/>
        <v>1741588646.90625</v>
      </c>
      <c r="Q219">
        <f t="shared" si="51"/>
        <v>122781999606.89062</v>
      </c>
      <c r="R219">
        <f t="shared" si="52"/>
        <v>8656130972285.7891</v>
      </c>
      <c r="S219">
        <f t="shared" si="53"/>
        <v>610257233546148.12</v>
      </c>
      <c r="T219">
        <f t="shared" si="54"/>
        <v>4.302313496500344E+16</v>
      </c>
      <c r="Z219" s="4">
        <f t="shared" ca="1" si="55"/>
        <v>423.84063341741165</v>
      </c>
      <c r="AA219">
        <f t="array" aca="1" ref="AA219" ca="1" xml:space="preserve"> IF($J219, SUM(Coefficients3 * $L219^Integers3), "NaN")</f>
        <v>423.63273755716733</v>
      </c>
      <c r="AB219">
        <f t="array" aca="1" ref="AB219" ca="1" xml:space="preserve"> IF($J219, SUM(Coefficients4 * $L219^Integers4), "NaN")</f>
        <v>423.59916427526656</v>
      </c>
      <c r="AC219">
        <f t="array" aca="1" ref="AC219" ca="1" xml:space="preserve"> IF($J219, SUM(Coefficients5 * $L219^Integers5), "NaN")</f>
        <v>423.59843294729029</v>
      </c>
      <c r="AD219">
        <f t="array" aca="1" ref="AD219" ca="1" xml:space="preserve"> IF($J219, SUM(Coefficients6 * $L219^Integers6), "NaN")</f>
        <v>423.59858109337256</v>
      </c>
      <c r="AE219">
        <f t="array" aca="1" ref="AE219" ca="1" xml:space="preserve"> IF($J219, SUM(Coefficients7 * $L219^Integers7), "NaN")</f>
        <v>423.5986087666285</v>
      </c>
      <c r="AF219">
        <f t="array" aca="1" ref="AF219" ca="1" xml:space="preserve"> IF($J219, SUM(Coefficients8 * $L219^Integers8), "NaN")</f>
        <v>423.59861064147208</v>
      </c>
      <c r="AG219">
        <f t="array" aca="1" ref="AG219" ca="1" xml:space="preserve"> IF($J219, SUM(Coefficients9 * $L219^Integers9), "NaN")</f>
        <v>423.59861347374368</v>
      </c>
    </row>
    <row r="220" spans="2:33" x14ac:dyDescent="0.2">
      <c r="B220" s="2">
        <v>70.400000000000006</v>
      </c>
      <c r="C220" s="2">
        <v>422.95800000000003</v>
      </c>
      <c r="D220" s="2">
        <v>422.95800000000003</v>
      </c>
      <c r="F220">
        <f t="shared" si="43"/>
        <v>422.95800000000003</v>
      </c>
      <c r="H220">
        <f t="shared" si="44"/>
        <v>0</v>
      </c>
      <c r="J220" t="b">
        <f t="shared" si="45"/>
        <v>1</v>
      </c>
      <c r="L220">
        <f t="shared" si="46"/>
        <v>70.400000000000006</v>
      </c>
      <c r="M220">
        <f t="shared" si="47"/>
        <v>4956.1600000000008</v>
      </c>
      <c r="N220">
        <f t="shared" si="48"/>
        <v>348913.66400000011</v>
      </c>
      <c r="O220">
        <f t="shared" si="49"/>
        <v>24563521.945600007</v>
      </c>
      <c r="P220">
        <f t="shared" si="50"/>
        <v>1729271944.9702406</v>
      </c>
      <c r="Q220">
        <f t="shared" si="51"/>
        <v>121740744925.90495</v>
      </c>
      <c r="R220">
        <f t="shared" si="52"/>
        <v>8570548442783.71</v>
      </c>
      <c r="S220">
        <f t="shared" si="53"/>
        <v>603366610371973.12</v>
      </c>
      <c r="T220">
        <f t="shared" si="54"/>
        <v>4.2477009370186912E+16</v>
      </c>
      <c r="Z220" s="4">
        <f t="shared" ca="1" si="55"/>
        <v>423.23944102958558</v>
      </c>
      <c r="AA220">
        <f t="array" aca="1" ref="AA220" ca="1" xml:space="preserve"> IF($J220, SUM(Coefficients3 * $L220^Integers3), "NaN")</f>
        <v>422.99207064943312</v>
      </c>
      <c r="AB220">
        <f t="array" aca="1" ref="AB220" ca="1" xml:space="preserve"> IF($J220, SUM(Coefficients4 * $L220^Integers4), "NaN")</f>
        <v>422.95869193386562</v>
      </c>
      <c r="AC220">
        <f t="array" aca="1" ref="AC220" ca="1" xml:space="preserve"> IF($J220, SUM(Coefficients5 * $L220^Integers5), "NaN")</f>
        <v>422.95802288981389</v>
      </c>
      <c r="AD220">
        <f t="array" aca="1" ref="AD220" ca="1" xml:space="preserve"> IF($J220, SUM(Coefficients6 * $L220^Integers6), "NaN")</f>
        <v>422.9581732070609</v>
      </c>
      <c r="AE220">
        <f t="array" aca="1" ref="AE220" ca="1" xml:space="preserve"> IF($J220, SUM(Coefficients7 * $L220^Integers7), "NaN")</f>
        <v>422.95820072075219</v>
      </c>
      <c r="AF220">
        <f t="array" aca="1" ref="AF220" ca="1" xml:space="preserve"> IF($J220, SUM(Coefficients8 * $L220^Integers8), "NaN")</f>
        <v>422.95820248259616</v>
      </c>
      <c r="AG220">
        <f t="array" aca="1" ref="AG220" ca="1" xml:space="preserve"> IF($J220, SUM(Coefficients9 * $L220^Integers9), "NaN")</f>
        <v>422.95820541264789</v>
      </c>
    </row>
    <row r="221" spans="2:33" x14ac:dyDescent="0.2">
      <c r="B221" s="2">
        <v>70.3</v>
      </c>
      <c r="C221" s="2">
        <v>422.31799999999998</v>
      </c>
      <c r="D221" s="2">
        <v>422.31799999999998</v>
      </c>
      <c r="F221">
        <f t="shared" si="43"/>
        <v>422.31799999999998</v>
      </c>
      <c r="H221">
        <f t="shared" si="44"/>
        <v>0</v>
      </c>
      <c r="J221" t="b">
        <f t="shared" si="45"/>
        <v>1</v>
      </c>
      <c r="L221">
        <f t="shared" si="46"/>
        <v>70.3</v>
      </c>
      <c r="M221">
        <f t="shared" si="47"/>
        <v>4942.0899999999992</v>
      </c>
      <c r="N221">
        <f t="shared" si="48"/>
        <v>347428.92699999991</v>
      </c>
      <c r="O221">
        <f t="shared" si="49"/>
        <v>24424253.568099994</v>
      </c>
      <c r="P221">
        <f t="shared" si="50"/>
        <v>1717025025.8374295</v>
      </c>
      <c r="Q221">
        <f t="shared" si="51"/>
        <v>120706859316.37128</v>
      </c>
      <c r="R221">
        <f t="shared" si="52"/>
        <v>8485692209940.9004</v>
      </c>
      <c r="S221">
        <f t="shared" si="53"/>
        <v>596544162358845.25</v>
      </c>
      <c r="T221">
        <f t="shared" si="54"/>
        <v>4.1937054613826816E+16</v>
      </c>
      <c r="Z221" s="4">
        <f t="shared" ca="1" si="55"/>
        <v>422.63824864175939</v>
      </c>
      <c r="AA221">
        <f t="array" aca="1" ref="AA221" ca="1" xml:space="preserve"> IF($J221, SUM(Coefficients3 * $L221^Integers3), "NaN")</f>
        <v>422.3515775753375</v>
      </c>
      <c r="AB221">
        <f t="array" aca="1" ref="AB221" ca="1" xml:space="preserve"> IF($J221, SUM(Coefficients4 * $L221^Integers4), "NaN")</f>
        <v>422.31839699629029</v>
      </c>
      <c r="AC221">
        <f t="array" aca="1" ref="AC221" ca="1" xml:space="preserve"> IF($J221, SUM(Coefficients5 * $L221^Integers5), "NaN")</f>
        <v>422.31779014977866</v>
      </c>
      <c r="AD221">
        <f t="array" aca="1" ref="AD221" ca="1" xml:space="preserve"> IF($J221, SUM(Coefficients6 * $L221^Integers6), "NaN")</f>
        <v>422.31794258827858</v>
      </c>
      <c r="AE221">
        <f t="array" aca="1" ref="AE221" ca="1" xml:space="preserve"> IF($J221, SUM(Coefficients7 * $L221^Integers7), "NaN")</f>
        <v>422.31796993252203</v>
      </c>
      <c r="AF221">
        <f t="array" aca="1" ref="AF221" ca="1" xml:space="preserve"> IF($J221, SUM(Coefficients8 * $L221^Integers8), "NaN")</f>
        <v>422.31797158090336</v>
      </c>
      <c r="AG221">
        <f t="array" aca="1" ref="AG221" ca="1" xml:space="preserve"> IF($J221, SUM(Coefficients9 * $L221^Integers9), "NaN")</f>
        <v>422.3179746065573</v>
      </c>
    </row>
    <row r="222" spans="2:33" x14ac:dyDescent="0.2">
      <c r="B222" s="2">
        <v>70.2</v>
      </c>
      <c r="C222" s="2">
        <v>421.678</v>
      </c>
      <c r="D222" s="2">
        <v>421.678</v>
      </c>
      <c r="F222">
        <f t="shared" si="43"/>
        <v>421.678</v>
      </c>
      <c r="H222">
        <f t="shared" si="44"/>
        <v>0</v>
      </c>
      <c r="J222" t="b">
        <f t="shared" si="45"/>
        <v>1</v>
      </c>
      <c r="L222">
        <f t="shared" si="46"/>
        <v>70.2</v>
      </c>
      <c r="M222">
        <f t="shared" si="47"/>
        <v>4928.04</v>
      </c>
      <c r="N222">
        <f t="shared" si="48"/>
        <v>345948.408</v>
      </c>
      <c r="O222">
        <f t="shared" si="49"/>
        <v>24285578.241599999</v>
      </c>
      <c r="P222">
        <f t="shared" si="50"/>
        <v>1704847592.5603201</v>
      </c>
      <c r="Q222">
        <f t="shared" si="51"/>
        <v>119680300997.73447</v>
      </c>
      <c r="R222">
        <f t="shared" si="52"/>
        <v>8401557130040.959</v>
      </c>
      <c r="S222">
        <f t="shared" si="53"/>
        <v>589789310528875.38</v>
      </c>
      <c r="T222">
        <f t="shared" si="54"/>
        <v>4.1403209599127056E+16</v>
      </c>
      <c r="Z222" s="4">
        <f t="shared" ca="1" si="55"/>
        <v>422.03705625393332</v>
      </c>
      <c r="AA222">
        <f t="array" aca="1" ref="AA222" ca="1" xml:space="preserve"> IF($J222, SUM(Coefficients3 * $L222^Integers3), "NaN")</f>
        <v>421.71125807519769</v>
      </c>
      <c r="AB222">
        <f t="array" aca="1" ref="AB222" ca="1" xml:space="preserve"> IF($J222, SUM(Coefficients4 * $L222^Integers4), "NaN")</f>
        <v>421.67827915610076</v>
      </c>
      <c r="AC222">
        <f t="array" aca="1" ref="AC222" ca="1" xml:space="preserve"> IF($J222, SUM(Coefficients5 * $L222^Integers5), "NaN")</f>
        <v>421.67773441002942</v>
      </c>
      <c r="AD222">
        <f t="array" aca="1" ref="AD222" ca="1" xml:space="preserve"> IF($J222, SUM(Coefficients6 * $L222^Integers6), "NaN")</f>
        <v>421.67788891965495</v>
      </c>
      <c r="AE222">
        <f t="array" aca="1" ref="AE222" ca="1" xml:space="preserve"> IF($J222, SUM(Coefficients7 * $L222^Integers7), "NaN")</f>
        <v>421.67791608469844</v>
      </c>
      <c r="AF222">
        <f t="array" aca="1" ref="AF222" ca="1" xml:space="preserve"> IF($J222, SUM(Coefficients8 * $L222^Integers8), "NaN")</f>
        <v>421.6779176192116</v>
      </c>
      <c r="AG222">
        <f t="array" aca="1" ref="AG222" ca="1" xml:space="preserve"> IF($J222, SUM(Coefficients9 * $L222^Integers9), "NaN")</f>
        <v>421.67792073824728</v>
      </c>
    </row>
    <row r="223" spans="2:33" x14ac:dyDescent="0.2">
      <c r="B223" s="2">
        <v>70.099999999999994</v>
      </c>
      <c r="C223" s="2">
        <v>421.03800000000001</v>
      </c>
      <c r="D223" s="2">
        <v>421.03800000000001</v>
      </c>
      <c r="F223">
        <f t="shared" si="43"/>
        <v>421.03800000000001</v>
      </c>
      <c r="H223">
        <f t="shared" si="44"/>
        <v>0</v>
      </c>
      <c r="J223" t="b">
        <f t="shared" si="45"/>
        <v>1</v>
      </c>
      <c r="L223">
        <f t="shared" si="46"/>
        <v>70.099999999999994</v>
      </c>
      <c r="M223">
        <f t="shared" si="47"/>
        <v>4914.0099999999993</v>
      </c>
      <c r="N223">
        <f t="shared" si="48"/>
        <v>344472.10099999991</v>
      </c>
      <c r="O223">
        <f t="shared" si="49"/>
        <v>24147494.280099992</v>
      </c>
      <c r="P223">
        <f t="shared" si="50"/>
        <v>1692739349.0350094</v>
      </c>
      <c r="Q223">
        <f t="shared" si="51"/>
        <v>118661028367.35414</v>
      </c>
      <c r="R223">
        <f t="shared" si="52"/>
        <v>8318138088551.5244</v>
      </c>
      <c r="S223">
        <f t="shared" si="53"/>
        <v>583101480007461.88</v>
      </c>
      <c r="T223">
        <f t="shared" si="54"/>
        <v>4.0875413748523072E+16</v>
      </c>
      <c r="Z223" s="4">
        <f t="shared" ca="1" si="55"/>
        <v>421.43586386610718</v>
      </c>
      <c r="AA223">
        <f t="array" aca="1" ref="AA223" ca="1" xml:space="preserve"> IF($J223, SUM(Coefficients3 * $L223^Integers3), "NaN")</f>
        <v>421.07111188933061</v>
      </c>
      <c r="AB223">
        <f t="array" aca="1" ref="AB223" ca="1" xml:space="preserve"> IF($J223, SUM(Coefficients4 * $L223^Integers4), "NaN")</f>
        <v>421.0383381070265</v>
      </c>
      <c r="AC223">
        <f t="array" aca="1" ref="AC223" ca="1" xml:space="preserve"> IF($J223, SUM(Coefficients5 * $L223^Integers5), "NaN")</f>
        <v>421.03785535370474</v>
      </c>
      <c r="AD223">
        <f t="array" aca="1" ref="AD223" ca="1" xml:space="preserve"> IF($J223, SUM(Coefficients6 * $L223^Integers6), "NaN")</f>
        <v>421.03801188412706</v>
      </c>
      <c r="AE223">
        <f t="array" aca="1" ref="AE223" ca="1" xml:space="preserve"> IF($J223, SUM(Coefficients7 * $L223^Integers7), "NaN")</f>
        <v>421.03803886035166</v>
      </c>
      <c r="AF223">
        <f t="array" aca="1" ref="AF223" ca="1" xml:space="preserve"> IF($J223, SUM(Coefficients8 * $L223^Integers8), "NaN")</f>
        <v>421.03804028064815</v>
      </c>
      <c r="AG223">
        <f t="array" aca="1" ref="AG223" ca="1" xml:space="preserve"> IF($J223, SUM(Coefficients9 * $L223^Integers9), "NaN")</f>
        <v>421.03804349080445</v>
      </c>
    </row>
    <row r="224" spans="2:33" x14ac:dyDescent="0.2">
      <c r="B224" s="2">
        <v>70</v>
      </c>
      <c r="C224" s="2">
        <v>420.39800000000002</v>
      </c>
      <c r="D224" s="2">
        <v>420.39800000000002</v>
      </c>
      <c r="F224">
        <f t="shared" si="43"/>
        <v>420.39800000000002</v>
      </c>
      <c r="H224">
        <f t="shared" si="44"/>
        <v>0</v>
      </c>
      <c r="J224" t="b">
        <f t="shared" si="45"/>
        <v>1</v>
      </c>
      <c r="L224">
        <f t="shared" si="46"/>
        <v>70</v>
      </c>
      <c r="M224">
        <f t="shared" si="47"/>
        <v>4900</v>
      </c>
      <c r="N224">
        <f t="shared" si="48"/>
        <v>343000</v>
      </c>
      <c r="O224">
        <f t="shared" si="49"/>
        <v>24010000</v>
      </c>
      <c r="P224">
        <f t="shared" si="50"/>
        <v>1680700000</v>
      </c>
      <c r="Q224">
        <f t="shared" si="51"/>
        <v>117649000000</v>
      </c>
      <c r="R224">
        <f t="shared" si="52"/>
        <v>8235430000000</v>
      </c>
      <c r="S224">
        <f t="shared" si="53"/>
        <v>576480100000000</v>
      </c>
      <c r="T224">
        <f t="shared" si="54"/>
        <v>4.0353607E+16</v>
      </c>
      <c r="Z224" s="4">
        <f t="shared" ca="1" si="55"/>
        <v>420.83467147828111</v>
      </c>
      <c r="AA224">
        <f t="array" aca="1" ref="AA224" ca="1" xml:space="preserve"> IF($J224, SUM(Coefficients3 * $L224^Integers3), "NaN")</f>
        <v>420.43113875805352</v>
      </c>
      <c r="AB224">
        <f t="array" aca="1" ref="AB224" ca="1" xml:space="preserve"> IF($J224, SUM(Coefficients4 * $L224^Integers4), "NaN")</f>
        <v>420.39857354296669</v>
      </c>
      <c r="AC224">
        <f t="array" aca="1" ref="AC224" ca="1" xml:space="preserve"> IF($J224, SUM(Coefficients5 * $L224^Integers5), "NaN")</f>
        <v>420.39815266423733</v>
      </c>
      <c r="AD224">
        <f t="array" aca="1" ref="AD224" ca="1" xml:space="preserve"> IF($J224, SUM(Coefficients6 * $L224^Integers6), "NaN")</f>
        <v>420.39831116494003</v>
      </c>
      <c r="AE224">
        <f t="array" aca="1" ref="AE224" ca="1" xml:space="preserve"> IF($J224, SUM(Coefficients7 * $L224^Integers7), "NaN")</f>
        <v>420.39833794286176</v>
      </c>
      <c r="AF224">
        <f t="array" aca="1" ref="AF224" ca="1" xml:space="preserve"> IF($J224, SUM(Coefficients8 * $L224^Integers8), "NaN")</f>
        <v>420.39833924864968</v>
      </c>
      <c r="AG224">
        <f t="array" aca="1" ref="AG224" ca="1" xml:space="preserve"> IF($J224, SUM(Coefficients9 * $L224^Integers9), "NaN")</f>
        <v>420.39834254762656</v>
      </c>
    </row>
    <row r="225" spans="2:33" x14ac:dyDescent="0.2">
      <c r="B225" s="2">
        <v>69.900000000000006</v>
      </c>
      <c r="C225" s="2">
        <v>419.75900000000001</v>
      </c>
      <c r="D225" s="2">
        <v>419.75900000000001</v>
      </c>
      <c r="F225">
        <f t="shared" si="43"/>
        <v>419.75900000000001</v>
      </c>
      <c r="H225">
        <f t="shared" si="44"/>
        <v>0</v>
      </c>
      <c r="J225" t="b">
        <f t="shared" si="45"/>
        <v>1</v>
      </c>
      <c r="L225">
        <f t="shared" si="46"/>
        <v>69.900000000000006</v>
      </c>
      <c r="M225">
        <f t="shared" si="47"/>
        <v>4886.0100000000011</v>
      </c>
      <c r="N225">
        <f t="shared" si="48"/>
        <v>341532.0990000001</v>
      </c>
      <c r="O225">
        <f t="shared" si="49"/>
        <v>23873093.720100012</v>
      </c>
      <c r="P225">
        <f t="shared" si="50"/>
        <v>1668729251.034991</v>
      </c>
      <c r="Q225">
        <f t="shared" si="51"/>
        <v>116644174647.34589</v>
      </c>
      <c r="R225">
        <f t="shared" si="52"/>
        <v>8153427807849.4775</v>
      </c>
      <c r="S225">
        <f t="shared" si="53"/>
        <v>569924603768678.62</v>
      </c>
      <c r="T225">
        <f t="shared" si="54"/>
        <v>3.983772980343064E+16</v>
      </c>
      <c r="Z225" s="4">
        <f t="shared" ca="1" si="55"/>
        <v>420.23347909045498</v>
      </c>
      <c r="AA225">
        <f t="array" aca="1" ref="AA225" ca="1" xml:space="preserve"> IF($J225, SUM(Coefficients3 * $L225^Integers3), "NaN")</f>
        <v>419.79133842168329</v>
      </c>
      <c r="AB225">
        <f t="array" aca="1" ref="AB225" ca="1" xml:space="preserve"> IF($J225, SUM(Coefficients4 * $L225^Integers4), "NaN")</f>
        <v>419.75898515798974</v>
      </c>
      <c r="AC225">
        <f t="array" aca="1" ref="AC225" ca="1" xml:space="preserve"> IF($J225, SUM(Coefficients5 * $L225^Integers5), "NaN")</f>
        <v>419.75862602535267</v>
      </c>
      <c r="AD225">
        <f t="array" aca="1" ref="AD225" ca="1" xml:space="preserve"> IF($J225, SUM(Coefficients6 * $L225^Integers6), "NaN")</f>
        <v>419.7587864456458</v>
      </c>
      <c r="AE225">
        <f t="array" aca="1" ref="AE225" ca="1" xml:space="preserve"> IF($J225, SUM(Coefficients7 * $L225^Integers7), "NaN")</f>
        <v>419.75881301591721</v>
      </c>
      <c r="AF225">
        <f t="array" aca="1" ref="AF225" ca="1" xml:space="preserve"> IF($J225, SUM(Coefficients8 * $L225^Integers8), "NaN")</f>
        <v>419.75881420696084</v>
      </c>
      <c r="AG225">
        <f t="array" aca="1" ref="AG225" ca="1" xml:space="preserve"> IF($J225, SUM(Coefficients9 * $L225^Integers9), "NaN")</f>
        <v>419.75881759242105</v>
      </c>
    </row>
    <row r="226" spans="2:33" x14ac:dyDescent="0.2">
      <c r="B226" s="2">
        <v>69.8</v>
      </c>
      <c r="C226" s="2">
        <v>419.12</v>
      </c>
      <c r="D226" s="2">
        <v>419.12</v>
      </c>
      <c r="F226">
        <f t="shared" si="43"/>
        <v>419.11900000000003</v>
      </c>
      <c r="H226">
        <f t="shared" si="44"/>
        <v>0</v>
      </c>
      <c r="J226" t="b">
        <f t="shared" si="45"/>
        <v>1</v>
      </c>
      <c r="L226">
        <f t="shared" si="46"/>
        <v>69.8</v>
      </c>
      <c r="M226">
        <f t="shared" si="47"/>
        <v>4872.04</v>
      </c>
      <c r="N226">
        <f t="shared" si="48"/>
        <v>340068.39199999999</v>
      </c>
      <c r="O226">
        <f t="shared" si="49"/>
        <v>23736773.761599999</v>
      </c>
      <c r="P226">
        <f t="shared" si="50"/>
        <v>1656826808.5596797</v>
      </c>
      <c r="Q226">
        <f t="shared" si="51"/>
        <v>115646511237.46565</v>
      </c>
      <c r="R226">
        <f t="shared" si="52"/>
        <v>8072126484375.1025</v>
      </c>
      <c r="S226">
        <f t="shared" si="53"/>
        <v>563434428609382.12</v>
      </c>
      <c r="T226">
        <f t="shared" si="54"/>
        <v>3.9327723116934872E+16</v>
      </c>
      <c r="Z226" s="4">
        <f t="shared" ca="1" si="55"/>
        <v>419.63228670262885</v>
      </c>
      <c r="AA226">
        <f t="array" aca="1" ref="AA226" ca="1" xml:space="preserve"> IF($J226, SUM(Coefficients3 * $L226^Integers3), "NaN")</f>
        <v>419.15171062053702</v>
      </c>
      <c r="AB226">
        <f t="array" aca="1" ref="AB226" ca="1" xml:space="preserve"> IF($J226, SUM(Coefficients4 * $L226^Integers4), "NaN")</f>
        <v>419.11957264633349</v>
      </c>
      <c r="AC226">
        <f t="array" aca="1" ref="AC226" ca="1" xml:space="preserve"> IF($J226, SUM(Coefficients5 * $L226^Integers5), "NaN")</f>
        <v>419.11927512106928</v>
      </c>
      <c r="AD226">
        <f t="array" aca="1" ref="AD226" ca="1" xml:space="preserve"> IF($J226, SUM(Coefficients6 * $L226^Integers6), "NaN")</f>
        <v>419.11943741010265</v>
      </c>
      <c r="AE226">
        <f t="array" aca="1" ref="AE226" ca="1" xml:space="preserve"> IF($J226, SUM(Coefficients7 * $L226^Integers7), "NaN")</f>
        <v>419.11946376351483</v>
      </c>
      <c r="AF226">
        <f t="array" aca="1" ref="AF226" ca="1" xml:space="preserve"> IF($J226, SUM(Coefficients8 * $L226^Integers8), "NaN")</f>
        <v>419.11946483963396</v>
      </c>
      <c r="AG226">
        <f t="array" aca="1" ref="AG226" ca="1" xml:space="preserve"> IF($J226, SUM(Coefficients9 * $L226^Integers9), "NaN")</f>
        <v>419.11946830920471</v>
      </c>
    </row>
    <row r="227" spans="2:33" x14ac:dyDescent="0.2">
      <c r="B227" s="2">
        <v>69.7</v>
      </c>
      <c r="C227" s="2">
        <v>418.48</v>
      </c>
      <c r="D227" s="2">
        <v>418.48</v>
      </c>
      <c r="F227">
        <f t="shared" si="43"/>
        <v>418.48</v>
      </c>
      <c r="H227">
        <f t="shared" si="44"/>
        <v>0</v>
      </c>
      <c r="J227" t="b">
        <f t="shared" si="45"/>
        <v>1</v>
      </c>
      <c r="L227">
        <f t="shared" si="46"/>
        <v>69.7</v>
      </c>
      <c r="M227">
        <f t="shared" si="47"/>
        <v>4858.09</v>
      </c>
      <c r="N227">
        <f t="shared" si="48"/>
        <v>338608.87300000002</v>
      </c>
      <c r="O227">
        <f t="shared" si="49"/>
        <v>23601038.448100001</v>
      </c>
      <c r="P227">
        <f t="shared" si="50"/>
        <v>1644992379.8325701</v>
      </c>
      <c r="Q227">
        <f t="shared" si="51"/>
        <v>114655968874.33014</v>
      </c>
      <c r="R227">
        <f t="shared" si="52"/>
        <v>7991521030540.8105</v>
      </c>
      <c r="S227">
        <f t="shared" si="53"/>
        <v>557009015828694.5</v>
      </c>
      <c r="T227">
        <f t="shared" si="54"/>
        <v>3.8823528403260008E+16</v>
      </c>
      <c r="Z227" s="4">
        <f t="shared" ca="1" si="55"/>
        <v>419.03109431480277</v>
      </c>
      <c r="AA227">
        <f t="array" aca="1" ref="AA227" ca="1" xml:space="preserve"> IF($J227, SUM(Coefficients3 * $L227^Integers3), "NaN")</f>
        <v>418.51225509493196</v>
      </c>
      <c r="AB227">
        <f t="array" aca="1" ref="AB227" ca="1" xml:space="preserve"> IF($J227, SUM(Coefficients4 * $L227^Integers4), "NaN")</f>
        <v>418.48033570240551</v>
      </c>
      <c r="AC227">
        <f t="array" aca="1" ref="AC227" ca="1" xml:space="preserve"> IF($J227, SUM(Coefficients5 * $L227^Integers5), "NaN")</f>
        <v>418.4800996356978</v>
      </c>
      <c r="AD227">
        <f t="array" aca="1" ref="AD227" ca="1" xml:space="preserve"> IF($J227, SUM(Coefficients6 * $L227^Integers6), "NaN")</f>
        <v>418.48026374247479</v>
      </c>
      <c r="AE227">
        <f t="array" aca="1" ref="AE227" ca="1" xml:space="preserve"> IF($J227, SUM(Coefficients7 * $L227^Integers7), "NaN")</f>
        <v>418.48028986995894</v>
      </c>
      <c r="AF227">
        <f t="array" aca="1" ref="AF227" ca="1" xml:space="preserve"> IF($J227, SUM(Coefficients8 * $L227^Integers8), "NaN")</f>
        <v>418.4802908310287</v>
      </c>
      <c r="AG227">
        <f t="array" aca="1" ref="AG227" ca="1" xml:space="preserve"> IF($J227, SUM(Coefficients9 * $L227^Integers9), "NaN")</f>
        <v>418.48029438230333</v>
      </c>
    </row>
    <row r="228" spans="2:33" x14ac:dyDescent="0.2">
      <c r="B228" s="2">
        <v>69.599999999999994</v>
      </c>
      <c r="C228" s="2">
        <v>417.84100000000001</v>
      </c>
      <c r="D228" s="2">
        <v>417.84100000000001</v>
      </c>
      <c r="F228">
        <f t="shared" si="43"/>
        <v>417.84100000000001</v>
      </c>
      <c r="H228">
        <f t="shared" si="44"/>
        <v>0</v>
      </c>
      <c r="J228" t="b">
        <f t="shared" si="45"/>
        <v>1</v>
      </c>
      <c r="L228">
        <f t="shared" si="46"/>
        <v>69.599999999999994</v>
      </c>
      <c r="M228">
        <f t="shared" si="47"/>
        <v>4844.1599999999989</v>
      </c>
      <c r="N228">
        <f t="shared" si="48"/>
        <v>337153.53599999991</v>
      </c>
      <c r="O228">
        <f t="shared" si="49"/>
        <v>23465886.105599988</v>
      </c>
      <c r="P228">
        <f t="shared" si="50"/>
        <v>1633225672.949759</v>
      </c>
      <c r="Q228">
        <f t="shared" si="51"/>
        <v>113672506837.30321</v>
      </c>
      <c r="R228">
        <f t="shared" si="52"/>
        <v>7911606475876.3027</v>
      </c>
      <c r="S228">
        <f t="shared" si="53"/>
        <v>550647810720990.56</v>
      </c>
      <c r="T228">
        <f t="shared" si="54"/>
        <v>3.8325087626180944E+16</v>
      </c>
      <c r="Z228" s="4">
        <f t="shared" ca="1" si="55"/>
        <v>418.42990192697658</v>
      </c>
      <c r="AA228">
        <f t="array" aca="1" ref="AA228" ca="1" xml:space="preserve"> IF($J228, SUM(Coefficients3 * $L228^Integers3), "NaN")</f>
        <v>417.87297158518493</v>
      </c>
      <c r="AB228">
        <f t="array" aca="1" ref="AB228" ca="1" xml:space="preserve"> IF($J228, SUM(Coefficients4 * $L228^Integers4), "NaN")</f>
        <v>417.84127402078246</v>
      </c>
      <c r="AC228">
        <f t="array" aca="1" ref="AC228" ca="1" xml:space="preserve"> IF($J228, SUM(Coefficients5 * $L228^Integers5), "NaN")</f>
        <v>417.8410992538407</v>
      </c>
      <c r="AD228">
        <f t="array" aca="1" ref="AD228" ca="1" xml:space="preserve"> IF($J228, SUM(Coefficients6 * $L228^Integers6), "NaN")</f>
        <v>417.84126512723157</v>
      </c>
      <c r="AE228">
        <f t="array" aca="1" ref="AE228" ca="1" xml:space="preserve"> IF($J228, SUM(Coefficients7 * $L228^Integers7), "NaN")</f>
        <v>417.84129101986031</v>
      </c>
      <c r="AF228">
        <f t="array" aca="1" ref="AF228" ca="1" xml:space="preserve"> IF($J228, SUM(Coefficients8 * $L228^Integers8), "NaN")</f>
        <v>417.84129186581049</v>
      </c>
      <c r="AG228">
        <f t="array" aca="1" ref="AG228" ca="1" xml:space="preserve"> IF($J228, SUM(Coefficients9 * $L228^Integers9), "NaN")</f>
        <v>417.84129549635031</v>
      </c>
    </row>
    <row r="229" spans="2:33" x14ac:dyDescent="0.2">
      <c r="B229" s="2">
        <v>69.5</v>
      </c>
      <c r="C229" s="2">
        <v>417.20299999999997</v>
      </c>
      <c r="D229" s="2">
        <v>417.202</v>
      </c>
      <c r="F229">
        <f t="shared" si="43"/>
        <v>417.202</v>
      </c>
      <c r="H229">
        <f t="shared" si="44"/>
        <v>2.3969175639667117E-6</v>
      </c>
      <c r="J229" t="b">
        <f t="shared" si="45"/>
        <v>1</v>
      </c>
      <c r="L229">
        <f t="shared" si="46"/>
        <v>69.5</v>
      </c>
      <c r="M229">
        <f t="shared" si="47"/>
        <v>4830.25</v>
      </c>
      <c r="N229">
        <f t="shared" si="48"/>
        <v>335702.375</v>
      </c>
      <c r="O229">
        <f t="shared" si="49"/>
        <v>23331315.0625</v>
      </c>
      <c r="P229">
        <f t="shared" si="50"/>
        <v>1621526396.84375</v>
      </c>
      <c r="Q229">
        <f t="shared" si="51"/>
        <v>112696084580.64062</v>
      </c>
      <c r="R229">
        <f t="shared" si="52"/>
        <v>7832377878354.5234</v>
      </c>
      <c r="S229">
        <f t="shared" si="53"/>
        <v>544350262545639.38</v>
      </c>
      <c r="T229">
        <f t="shared" si="54"/>
        <v>3.7832343246921936E+16</v>
      </c>
      <c r="Z229" s="4">
        <f t="shared" ca="1" si="55"/>
        <v>417.82870953915051</v>
      </c>
      <c r="AA229">
        <f t="array" aca="1" ref="AA229" ca="1" xml:space="preserve"> IF($J229, SUM(Coefficients3 * $L229^Integers3), "NaN")</f>
        <v>417.23385983161324</v>
      </c>
      <c r="AB229">
        <f t="array" aca="1" ref="AB229" ca="1" xml:space="preserve"> IF($J229, SUM(Coefficients4 * $L229^Integers4), "NaN")</f>
        <v>417.20238729621093</v>
      </c>
      <c r="AC229">
        <f t="array" aca="1" ref="AC229" ca="1" xml:space="preserve"> IF($J229, SUM(Coefficients5 * $L229^Integers5), "NaN")</f>
        <v>417.20227366039188</v>
      </c>
      <c r="AD229">
        <f t="array" aca="1" ref="AD229" ca="1" xml:space="preserve"> IF($J229, SUM(Coefficients6 * $L229^Integers6), "NaN")</f>
        <v>417.20244124914694</v>
      </c>
      <c r="AE229">
        <f t="array" aca="1" ref="AE229" ca="1" xml:space="preserve"> IF($J229, SUM(Coefficients7 * $L229^Integers7), "NaN")</f>
        <v>417.20246689813615</v>
      </c>
      <c r="AF229">
        <f t="array" aca="1" ref="AF229" ca="1" xml:space="preserve"> IF($J229, SUM(Coefficients8 * $L229^Integers8), "NaN")</f>
        <v>417.20246762895079</v>
      </c>
      <c r="AG229">
        <f t="array" aca="1" ref="AG229" ca="1" xml:space="preserve"> IF($J229, SUM(Coefficients9 * $L229^Integers9), "NaN")</f>
        <v>417.20247133628658</v>
      </c>
    </row>
    <row r="230" spans="2:33" x14ac:dyDescent="0.2">
      <c r="B230" s="2">
        <v>69.400000000000006</v>
      </c>
      <c r="C230" s="2">
        <v>416.56400000000002</v>
      </c>
      <c r="D230" s="2">
        <v>416.56400000000002</v>
      </c>
      <c r="F230">
        <f t="shared" si="43"/>
        <v>416.56400000000002</v>
      </c>
      <c r="H230">
        <f t="shared" si="44"/>
        <v>0</v>
      </c>
      <c r="J230" t="b">
        <f t="shared" si="45"/>
        <v>1</v>
      </c>
      <c r="L230">
        <f t="shared" si="46"/>
        <v>69.400000000000006</v>
      </c>
      <c r="M230">
        <f t="shared" si="47"/>
        <v>4816.3600000000006</v>
      </c>
      <c r="N230">
        <f t="shared" si="48"/>
        <v>334255.38400000008</v>
      </c>
      <c r="O230">
        <f t="shared" si="49"/>
        <v>23197323.649600007</v>
      </c>
      <c r="P230">
        <f t="shared" si="50"/>
        <v>1609894261.2822406</v>
      </c>
      <c r="Q230">
        <f t="shared" si="51"/>
        <v>111726661732.9875</v>
      </c>
      <c r="R230">
        <f t="shared" si="52"/>
        <v>7753830324269.333</v>
      </c>
      <c r="S230">
        <f t="shared" si="53"/>
        <v>538115824504291.75</v>
      </c>
      <c r="T230">
        <f t="shared" si="54"/>
        <v>3.7345238220597848E+16</v>
      </c>
      <c r="Z230" s="4">
        <f t="shared" ca="1" si="55"/>
        <v>417.22751715132443</v>
      </c>
      <c r="AA230">
        <f t="array" aca="1" ref="AA230" ca="1" xml:space="preserve"> IF($J230, SUM(Coefficients3 * $L230^Integers3), "NaN")</f>
        <v>416.59491957453383</v>
      </c>
      <c r="AB230">
        <f t="array" aca="1" ref="AB230" ca="1" xml:space="preserve"> IF($J230, SUM(Coefficients4 * $L230^Integers4), "NaN")</f>
        <v>416.56367522360648</v>
      </c>
      <c r="AC230">
        <f t="array" aca="1" ref="AC230" ca="1" xml:space="preserve"> IF($J230, SUM(Coefficients5 * $L230^Integers5), "NaN")</f>
        <v>416.56362254053596</v>
      </c>
      <c r="AD230">
        <f t="array" aca="1" ref="AD230" ca="1" xml:space="preserve"> IF($J230, SUM(Coefficients6 * $L230^Integers6), "NaN")</f>
        <v>416.56379179329866</v>
      </c>
      <c r="AE230">
        <f t="array" aca="1" ref="AE230" ca="1" xml:space="preserve"> IF($J230, SUM(Coefficients7 * $L230^Integers7), "NaN")</f>
        <v>416.56381719000882</v>
      </c>
      <c r="AF230">
        <f t="array" aca="1" ref="AF230" ca="1" xml:space="preserve"> IF($J230, SUM(Coefficients8 * $L230^Integers8), "NaN")</f>
        <v>416.56381780572542</v>
      </c>
      <c r="AG230">
        <f t="array" aca="1" ref="AG230" ca="1" xml:space="preserve"> IF($J230, SUM(Coefficients9 * $L230^Integers9), "NaN")</f>
        <v>416.56382158735937</v>
      </c>
    </row>
    <row r="231" spans="2:33" x14ac:dyDescent="0.2">
      <c r="B231" s="2">
        <v>69.3</v>
      </c>
      <c r="C231" s="2">
        <v>415.92500000000001</v>
      </c>
      <c r="D231" s="2">
        <v>415.92500000000001</v>
      </c>
      <c r="F231">
        <f t="shared" si="43"/>
        <v>415.92500000000001</v>
      </c>
      <c r="H231">
        <f t="shared" si="44"/>
        <v>0</v>
      </c>
      <c r="J231" t="b">
        <f t="shared" si="45"/>
        <v>1</v>
      </c>
      <c r="L231">
        <f t="shared" si="46"/>
        <v>69.3</v>
      </c>
      <c r="M231">
        <f t="shared" si="47"/>
        <v>4802.49</v>
      </c>
      <c r="N231">
        <f t="shared" si="48"/>
        <v>332812.55699999997</v>
      </c>
      <c r="O231">
        <f t="shared" si="49"/>
        <v>23063910.200099997</v>
      </c>
      <c r="P231">
        <f t="shared" si="50"/>
        <v>1598328976.8669298</v>
      </c>
      <c r="Q231">
        <f t="shared" si="51"/>
        <v>110764198096.87823</v>
      </c>
      <c r="R231">
        <f t="shared" si="52"/>
        <v>7675958928113.6611</v>
      </c>
      <c r="S231">
        <f t="shared" si="53"/>
        <v>531943953718276.69</v>
      </c>
      <c r="T231">
        <f t="shared" si="54"/>
        <v>3.6863715992676576E+16</v>
      </c>
      <c r="Z231" s="4">
        <f t="shared" ca="1" si="55"/>
        <v>416.62632476349825</v>
      </c>
      <c r="AA231">
        <f t="array" aca="1" ref="AA231" ca="1" xml:space="preserve"> IF($J231, SUM(Coefficients3 * $L231^Integers3), "NaN")</f>
        <v>415.95615055426367</v>
      </c>
      <c r="AB231">
        <f t="array" aca="1" ref="AB231" ca="1" xml:space="preserve"> IF($J231, SUM(Coefficients4 * $L231^Integers4), "NaN")</f>
        <v>415.92513749805437</v>
      </c>
      <c r="AC231">
        <f t="array" aca="1" ref="AC231" ca="1" xml:space="preserve"> IF($J231, SUM(Coefficients5 * $L231^Integers5), "NaN")</f>
        <v>415.92514557974789</v>
      </c>
      <c r="AD231">
        <f t="array" aca="1" ref="AD231" ca="1" xml:space="preserve"> IF($J231, SUM(Coefficients6 * $L231^Integers6), "NaN")</f>
        <v>415.92531644506772</v>
      </c>
      <c r="AE231">
        <f t="array" aca="1" ref="AE231" ca="1" xml:space="preserve"> IF($J231, SUM(Coefficients7 * $L231^Integers7), "NaN")</f>
        <v>415.92534158100528</v>
      </c>
      <c r="AF231">
        <f t="array" aca="1" ref="AF231" ca="1" xml:space="preserve"> IF($J231, SUM(Coefficients8 * $L231^Integers8), "NaN")</f>
        <v>415.92534208171452</v>
      </c>
      <c r="AG231">
        <f t="array" aca="1" ref="AG231" ca="1" xml:space="preserve"> IF($J231, SUM(Coefficients9 * $L231^Integers9), "NaN")</f>
        <v>415.92534593512181</v>
      </c>
    </row>
    <row r="232" spans="2:33" x14ac:dyDescent="0.2">
      <c r="B232" s="2">
        <v>69.2</v>
      </c>
      <c r="C232" s="2">
        <v>415.28699999999998</v>
      </c>
      <c r="D232" s="2">
        <v>415.28699999999998</v>
      </c>
      <c r="F232">
        <f t="shared" si="43"/>
        <v>415.28699999999998</v>
      </c>
      <c r="H232">
        <f t="shared" si="44"/>
        <v>0</v>
      </c>
      <c r="J232" t="b">
        <f t="shared" si="45"/>
        <v>1</v>
      </c>
      <c r="L232">
        <f t="shared" si="46"/>
        <v>69.2</v>
      </c>
      <c r="M232">
        <f t="shared" si="47"/>
        <v>4788.6400000000003</v>
      </c>
      <c r="N232">
        <f t="shared" si="48"/>
        <v>331373.88800000004</v>
      </c>
      <c r="O232">
        <f t="shared" si="49"/>
        <v>22931073.049600001</v>
      </c>
      <c r="P232">
        <f t="shared" si="50"/>
        <v>1586830255.0323203</v>
      </c>
      <c r="Q232">
        <f t="shared" si="51"/>
        <v>109808653648.23656</v>
      </c>
      <c r="R232">
        <f t="shared" si="52"/>
        <v>7598758832457.9697</v>
      </c>
      <c r="S232">
        <f t="shared" si="53"/>
        <v>525834111206091.5</v>
      </c>
      <c r="T232">
        <f t="shared" si="54"/>
        <v>3.6387720495461536E+16</v>
      </c>
      <c r="Z232" s="4">
        <f t="shared" ca="1" si="55"/>
        <v>416.02513237567217</v>
      </c>
      <c r="AA232">
        <f t="array" aca="1" ref="AA232" ca="1" xml:space="preserve"> IF($J232, SUM(Coefficients3 * $L232^Integers3), "NaN")</f>
        <v>415.31755251111997</v>
      </c>
      <c r="AB232">
        <f t="array" aca="1" ref="AB232" ca="1" xml:space="preserve"> IF($J232, SUM(Coefficients4 * $L232^Integers4), "NaN")</f>
        <v>415.28677381480941</v>
      </c>
      <c r="AC232">
        <f t="array" aca="1" ref="AC232" ca="1" xml:space="preserve"> IF($J232, SUM(Coefficients5 * $L232^Integers5), "NaN")</f>
        <v>415.28684246379282</v>
      </c>
      <c r="AD232">
        <f t="array" aca="1" ref="AD232" ca="1" xml:space="preserve"> IF($J232, SUM(Coefficients6 * $L232^Integers6), "NaN")</f>
        <v>415.28701489013815</v>
      </c>
      <c r="AE232">
        <f t="array" aca="1" ref="AE232" ca="1" xml:space="preserve"> IF($J232, SUM(Coefficients7 * $L232^Integers7), "NaN")</f>
        <v>415.28703975695691</v>
      </c>
      <c r="AF232">
        <f t="array" aca="1" ref="AF232" ca="1" xml:space="preserve"> IF($J232, SUM(Coefficients8 * $L232^Integers8), "NaN")</f>
        <v>415.28704014280208</v>
      </c>
      <c r="AG232">
        <f t="array" aca="1" ref="AG232" ca="1" xml:space="preserve"> IF($J232, SUM(Coefficients9 * $L232^Integers9), "NaN")</f>
        <v>415.28704406543238</v>
      </c>
    </row>
    <row r="233" spans="2:33" x14ac:dyDescent="0.2">
      <c r="B233" s="2">
        <v>69.099999999999994</v>
      </c>
      <c r="C233" s="2">
        <v>414.649</v>
      </c>
      <c r="D233" s="2">
        <v>414.649</v>
      </c>
      <c r="F233">
        <f t="shared" si="43"/>
        <v>414.649</v>
      </c>
      <c r="H233">
        <f t="shared" si="44"/>
        <v>0</v>
      </c>
      <c r="J233" t="b">
        <f t="shared" si="45"/>
        <v>1</v>
      </c>
      <c r="L233">
        <f t="shared" si="46"/>
        <v>69.099999999999994</v>
      </c>
      <c r="M233">
        <f t="shared" si="47"/>
        <v>4774.8099999999995</v>
      </c>
      <c r="N233">
        <f t="shared" si="48"/>
        <v>329939.37099999993</v>
      </c>
      <c r="O233">
        <f t="shared" si="49"/>
        <v>22798810.536099996</v>
      </c>
      <c r="P233">
        <f t="shared" si="50"/>
        <v>1575397808.0445096</v>
      </c>
      <c r="Q233">
        <f t="shared" si="51"/>
        <v>108859988535.87561</v>
      </c>
      <c r="R233">
        <f t="shared" si="52"/>
        <v>7522225207829.0039</v>
      </c>
      <c r="S233">
        <f t="shared" si="53"/>
        <v>519785761860984.19</v>
      </c>
      <c r="T233">
        <f t="shared" si="54"/>
        <v>3.5917196144594004E+16</v>
      </c>
      <c r="Z233" s="4">
        <f t="shared" ca="1" si="55"/>
        <v>415.42393998784598</v>
      </c>
      <c r="AA233">
        <f t="array" aca="1" ref="AA233" ca="1" xml:space="preserve"> IF($J233, SUM(Coefficients3 * $L233^Integers3), "NaN")</f>
        <v>414.67912518541976</v>
      </c>
      <c r="AB233">
        <f t="array" aca="1" ref="AB233" ca="1" xml:space="preserve"> IF($J233, SUM(Coefficients4 * $L233^Integers4), "NaN")</f>
        <v>414.64858386929552</v>
      </c>
      <c r="AC233">
        <f t="array" aca="1" ref="AC233" ca="1" xml:space="preserve"> IF($J233, SUM(Coefficients5 * $L233^Integers5), "NaN")</f>
        <v>414.64871287872512</v>
      </c>
      <c r="AD233">
        <f t="array" aca="1" ref="AD233" ca="1" xml:space="preserve"> IF($J233, SUM(Coefficients6 * $L233^Integers6), "NaN")</f>
        <v>414.64888681449565</v>
      </c>
      <c r="AE233">
        <f t="array" aca="1" ref="AE233" ca="1" xml:space="preserve"> IF($J233, SUM(Coefficients7 * $L233^Integers7), "NaN")</f>
        <v>414.648911403998</v>
      </c>
      <c r="AF233">
        <f t="array" aca="1" ref="AF233" ca="1" xml:space="preserve"> IF($J233, SUM(Coefficients8 * $L233^Integers8), "NaN")</f>
        <v>414.64891167517419</v>
      </c>
      <c r="AG233">
        <f t="array" aca="1" ref="AG233" ca="1" xml:space="preserve"> IF($J233, SUM(Coefficients9 * $L233^Integers9), "NaN")</f>
        <v>414.64891566445363</v>
      </c>
    </row>
    <row r="234" spans="2:33" x14ac:dyDescent="0.2">
      <c r="B234" s="2">
        <v>69</v>
      </c>
      <c r="C234" s="2">
        <v>414.01100000000002</v>
      </c>
      <c r="D234" s="2">
        <v>414.01100000000002</v>
      </c>
      <c r="F234">
        <f t="shared" si="43"/>
        <v>414.01100000000002</v>
      </c>
      <c r="H234">
        <f t="shared" si="44"/>
        <v>0</v>
      </c>
      <c r="J234" t="b">
        <f t="shared" si="45"/>
        <v>1</v>
      </c>
      <c r="L234">
        <f t="shared" si="46"/>
        <v>69</v>
      </c>
      <c r="M234">
        <f t="shared" si="47"/>
        <v>4761</v>
      </c>
      <c r="N234">
        <f t="shared" si="48"/>
        <v>328509</v>
      </c>
      <c r="O234">
        <f t="shared" si="49"/>
        <v>22667121</v>
      </c>
      <c r="P234">
        <f t="shared" si="50"/>
        <v>1564031349</v>
      </c>
      <c r="Q234">
        <f t="shared" si="51"/>
        <v>107918163081</v>
      </c>
      <c r="R234">
        <f t="shared" si="52"/>
        <v>7446353252589</v>
      </c>
      <c r="S234">
        <f t="shared" si="53"/>
        <v>513798374428641</v>
      </c>
      <c r="T234">
        <f t="shared" si="54"/>
        <v>3.5452087835576228E+16</v>
      </c>
      <c r="Z234" s="4">
        <f t="shared" ca="1" si="55"/>
        <v>414.82274760001991</v>
      </c>
      <c r="AA234">
        <f t="array" aca="1" ref="AA234" ca="1" xml:space="preserve"> IF($J234, SUM(Coefficients3 * $L234^Integers3), "NaN")</f>
        <v>414.04086831748009</v>
      </c>
      <c r="AB234">
        <f t="array" aca="1" ref="AB234" ca="1" xml:space="preserve"> IF($J234, SUM(Coefficients4 * $L234^Integers4), "NaN")</f>
        <v>414.01056735710665</v>
      </c>
      <c r="AC234">
        <f t="array" aca="1" ref="AC234" ca="1" xml:space="preserve"> IF($J234, SUM(Coefficients5 * $L234^Integers5), "NaN")</f>
        <v>414.0107565108882</v>
      </c>
      <c r="AD234">
        <f t="array" aca="1" ref="AD234" ca="1" xml:space="preserve"> IF($J234, SUM(Coefficients6 * $L234^Integers6), "NaN")</f>
        <v>414.01093190442771</v>
      </c>
      <c r="AE234">
        <f t="array" aca="1" ref="AE234" ca="1" xml:space="preserve"> IF($J234, SUM(Coefficients7 * $L234^Integers7), "NaN")</f>
        <v>414.01095620856597</v>
      </c>
      <c r="AF234">
        <f t="array" aca="1" ref="AF234" ca="1" xml:space="preserve"> IF($J234, SUM(Coefficients8 * $L234^Integers8), "NaN")</f>
        <v>414.01095636531966</v>
      </c>
      <c r="AG234">
        <f t="array" aca="1" ref="AG234" ca="1" xml:space="preserve"> IF($J234, SUM(Coefficients9 * $L234^Integers9), "NaN")</f>
        <v>414.01096041865236</v>
      </c>
    </row>
    <row r="235" spans="2:33" x14ac:dyDescent="0.2">
      <c r="B235" s="2">
        <v>68.900000000000006</v>
      </c>
      <c r="C235" s="2">
        <v>413.37299999999999</v>
      </c>
      <c r="D235" s="2">
        <v>413.37299999999999</v>
      </c>
      <c r="F235">
        <f t="shared" si="43"/>
        <v>413.37299999999999</v>
      </c>
      <c r="H235">
        <f t="shared" si="44"/>
        <v>0</v>
      </c>
      <c r="J235" t="b">
        <f t="shared" si="45"/>
        <v>1</v>
      </c>
      <c r="L235">
        <f t="shared" si="46"/>
        <v>68.900000000000006</v>
      </c>
      <c r="M235">
        <f t="shared" si="47"/>
        <v>4747.2100000000009</v>
      </c>
      <c r="N235">
        <f t="shared" si="48"/>
        <v>327082.76900000009</v>
      </c>
      <c r="O235">
        <f t="shared" si="49"/>
        <v>22536002.784100007</v>
      </c>
      <c r="P235">
        <f t="shared" si="50"/>
        <v>1552730591.8244905</v>
      </c>
      <c r="Q235">
        <f t="shared" si="51"/>
        <v>106983137776.70741</v>
      </c>
      <c r="R235">
        <f t="shared" si="52"/>
        <v>7371138192815.1416</v>
      </c>
      <c r="S235">
        <f t="shared" si="53"/>
        <v>507871421484963.25</v>
      </c>
      <c r="T235">
        <f t="shared" si="54"/>
        <v>3.4992340940313972E+16</v>
      </c>
      <c r="Z235" s="4">
        <f t="shared" ca="1" si="55"/>
        <v>414.22155521219383</v>
      </c>
      <c r="AA235">
        <f t="array" aca="1" ref="AA235" ca="1" xml:space="preserve"> IF($J235, SUM(Coefficients3 * $L235^Integers3), "NaN")</f>
        <v>413.40278164761816</v>
      </c>
      <c r="AB235">
        <f t="array" aca="1" ref="AB235" ca="1" xml:space="preserve"> IF($J235, SUM(Coefficients4 * $L235^Integers4), "NaN")</f>
        <v>413.37272397400568</v>
      </c>
      <c r="AC235">
        <f t="array" aca="1" ref="AC235" ca="1" xml:space="preserve"> IF($J235, SUM(Coefficients5 * $L235^Integers5), "NaN")</f>
        <v>413.37297304691418</v>
      </c>
      <c r="AD235">
        <f t="array" aca="1" ref="AD235" ca="1" xml:space="preserve"> IF($J235, SUM(Coefficients6 * $L235^Integers6), "NaN")</f>
        <v>413.37314984652244</v>
      </c>
      <c r="AE235">
        <f t="array" aca="1" ref="AE235" ca="1" xml:space="preserve"> IF($J235, SUM(Coefficients7 * $L235^Integers7), "NaN")</f>
        <v>413.37317385739988</v>
      </c>
      <c r="AF235">
        <f t="array" aca="1" ref="AF235" ca="1" xml:space="preserve"> IF($J235, SUM(Coefficients8 * $L235^Integers8), "NaN")</f>
        <v>413.37317390002841</v>
      </c>
      <c r="AG235">
        <f t="array" aca="1" ref="AG235" ca="1" xml:space="preserve"> IF($J235, SUM(Coefficients9 * $L235^Integers9), "NaN")</f>
        <v>413.37317801479793</v>
      </c>
    </row>
    <row r="236" spans="2:33" x14ac:dyDescent="0.2">
      <c r="B236" s="2">
        <v>68.8</v>
      </c>
      <c r="C236" s="2">
        <v>412.73599999999999</v>
      </c>
      <c r="D236" s="2">
        <v>412.73599999999999</v>
      </c>
      <c r="F236">
        <f t="shared" si="43"/>
        <v>412.73500000000001</v>
      </c>
      <c r="H236">
        <f t="shared" si="44"/>
        <v>0</v>
      </c>
      <c r="J236" t="b">
        <f t="shared" si="45"/>
        <v>1</v>
      </c>
      <c r="L236">
        <f t="shared" si="46"/>
        <v>68.8</v>
      </c>
      <c r="M236">
        <f t="shared" si="47"/>
        <v>4733.4399999999996</v>
      </c>
      <c r="N236">
        <f t="shared" si="48"/>
        <v>325660.67199999996</v>
      </c>
      <c r="O236">
        <f t="shared" si="49"/>
        <v>22405454.233599998</v>
      </c>
      <c r="P236">
        <f t="shared" si="50"/>
        <v>1541495251.2716799</v>
      </c>
      <c r="Q236">
        <f t="shared" si="51"/>
        <v>106054873287.49156</v>
      </c>
      <c r="R236">
        <f t="shared" si="52"/>
        <v>7296575282179.4199</v>
      </c>
      <c r="S236">
        <f t="shared" si="53"/>
        <v>502004379413944.06</v>
      </c>
      <c r="T236">
        <f t="shared" si="54"/>
        <v>3.4537901303679352E+16</v>
      </c>
      <c r="Z236" s="4">
        <f t="shared" ca="1" si="55"/>
        <v>413.6203628243677</v>
      </c>
      <c r="AA236">
        <f t="array" aca="1" ref="AA236" ca="1" xml:space="preserve"> IF($J236, SUM(Coefficients3 * $L236^Integers3), "NaN")</f>
        <v>412.76486491615083</v>
      </c>
      <c r="AB236">
        <f t="array" aca="1" ref="AB236" ca="1" xml:space="preserve"> IF($J236, SUM(Coefficients4 * $L236^Integers4), "NaN")</f>
        <v>412.73505341592499</v>
      </c>
      <c r="AC236">
        <f t="array" aca="1" ref="AC236" ca="1" xml:space="preserve"> IF($J236, SUM(Coefficients5 * $L236^Integers5), "NaN")</f>
        <v>412.73536217372271</v>
      </c>
      <c r="AD236">
        <f t="array" aca="1" ref="AD236" ca="1" xml:space="preserve"> IF($J236, SUM(Coefficients6 * $L236^Integers6), "NaN")</f>
        <v>412.7355403276681</v>
      </c>
      <c r="AE236">
        <f t="array" aca="1" ref="AE236" ca="1" xml:space="preserve"> IF($J236, SUM(Coefficients7 * $L236^Integers7), "NaN")</f>
        <v>412.73556403754014</v>
      </c>
      <c r="AF236">
        <f t="array" aca="1" ref="AF236" ca="1" xml:space="preserve"> IF($J236, SUM(Coefficients8 * $L236^Integers8), "NaN")</f>
        <v>412.73556396639094</v>
      </c>
      <c r="AG236">
        <f t="array" aca="1" ref="AG236" ca="1" xml:space="preserve"> IF($J236, SUM(Coefficients9 * $L236^Integers9), "NaN")</f>
        <v>412.73556813996225</v>
      </c>
    </row>
    <row r="237" spans="2:33" x14ac:dyDescent="0.2">
      <c r="B237" s="2">
        <v>68.7</v>
      </c>
      <c r="C237" s="2">
        <v>412.09800000000001</v>
      </c>
      <c r="D237" s="2">
        <v>412.09800000000001</v>
      </c>
      <c r="F237">
        <f t="shared" si="43"/>
        <v>412.09800000000001</v>
      </c>
      <c r="H237">
        <f t="shared" si="44"/>
        <v>0</v>
      </c>
      <c r="J237" t="b">
        <f t="shared" si="45"/>
        <v>1</v>
      </c>
      <c r="L237">
        <f t="shared" si="46"/>
        <v>68.7</v>
      </c>
      <c r="M237">
        <f t="shared" si="47"/>
        <v>4719.6900000000005</v>
      </c>
      <c r="N237">
        <f t="shared" si="48"/>
        <v>324242.70300000004</v>
      </c>
      <c r="O237">
        <f t="shared" si="49"/>
        <v>22275473.696100004</v>
      </c>
      <c r="P237">
        <f t="shared" si="50"/>
        <v>1530325042.9220703</v>
      </c>
      <c r="Q237">
        <f t="shared" si="51"/>
        <v>105133330448.74625</v>
      </c>
      <c r="R237">
        <f t="shared" si="52"/>
        <v>7222659801828.8672</v>
      </c>
      <c r="S237">
        <f t="shared" si="53"/>
        <v>496196728385643.19</v>
      </c>
      <c r="T237">
        <f t="shared" si="54"/>
        <v>3.4088715240093688E+16</v>
      </c>
      <c r="Z237" s="4">
        <f t="shared" ca="1" si="55"/>
        <v>413.01917043654157</v>
      </c>
      <c r="AA237">
        <f t="array" aca="1" ref="AA237" ca="1" xml:space="preserve"> IF($J237, SUM(Coefficients3 * $L237^Integers3), "NaN")</f>
        <v>412.12711786339531</v>
      </c>
      <c r="AB237">
        <f t="array" aca="1" ref="AB237" ca="1" xml:space="preserve"> IF($J237, SUM(Coefficients4 * $L237^Integers4), "NaN")</f>
        <v>412.09755537896689</v>
      </c>
      <c r="AC237">
        <f t="array" aca="1" ref="AC237" ca="1" xml:space="preserve"> IF($J237, SUM(Coefficients5 * $L237^Integers5), "NaN")</f>
        <v>412.09792357852177</v>
      </c>
      <c r="AD237">
        <f t="array" aca="1" ref="AD237" ca="1" xml:space="preserve"> IF($J237, SUM(Coefficients6 * $L237^Integers6), "NaN")</f>
        <v>412.0981030350531</v>
      </c>
      <c r="AE237">
        <f t="array" aca="1" ref="AE237" ca="1" xml:space="preserve"> IF($J237, SUM(Coefficients7 * $L237^Integers7), "NaN")</f>
        <v>412.09812643632824</v>
      </c>
      <c r="AF237">
        <f t="array" aca="1" ref="AF237" ca="1" xml:space="preserve"> IF($J237, SUM(Coefficients8 * $L237^Integers8), "NaN")</f>
        <v>412.09812625179825</v>
      </c>
      <c r="AG237">
        <f t="array" aca="1" ref="AG237" ca="1" xml:space="preserve"> IF($J237, SUM(Coefficients9 * $L237^Integers9), "NaN")</f>
        <v>412.09813048151915</v>
      </c>
    </row>
    <row r="238" spans="2:33" x14ac:dyDescent="0.2">
      <c r="B238" s="2">
        <v>68.599999999999994</v>
      </c>
      <c r="C238" s="2">
        <v>411.46100000000001</v>
      </c>
      <c r="D238" s="2">
        <v>411.46100000000001</v>
      </c>
      <c r="F238">
        <f t="shared" si="43"/>
        <v>411.46100000000001</v>
      </c>
      <c r="H238">
        <f t="shared" si="44"/>
        <v>0</v>
      </c>
      <c r="J238" t="b">
        <f t="shared" si="45"/>
        <v>1</v>
      </c>
      <c r="L238">
        <f t="shared" si="46"/>
        <v>68.599999999999994</v>
      </c>
      <c r="M238">
        <f t="shared" si="47"/>
        <v>4705.9599999999991</v>
      </c>
      <c r="N238">
        <f t="shared" si="48"/>
        <v>322828.85599999991</v>
      </c>
      <c r="O238">
        <f t="shared" si="49"/>
        <v>22146059.521599993</v>
      </c>
      <c r="P238">
        <f t="shared" si="50"/>
        <v>1519219683.1817594</v>
      </c>
      <c r="Q238">
        <f t="shared" si="51"/>
        <v>104218470266.26868</v>
      </c>
      <c r="R238">
        <f t="shared" si="52"/>
        <v>7149387060266.0312</v>
      </c>
      <c r="S238">
        <f t="shared" si="53"/>
        <v>490447952334249.69</v>
      </c>
      <c r="T238">
        <f t="shared" si="54"/>
        <v>3.3644729530129524E+16</v>
      </c>
      <c r="Z238" s="4">
        <f t="shared" ca="1" si="55"/>
        <v>412.41797804871544</v>
      </c>
      <c r="AA238">
        <f t="array" aca="1" ref="AA238" ca="1" xml:space="preserve"> IF($J238, SUM(Coefficients3 * $L238^Integers3), "NaN")</f>
        <v>411.48954022966853</v>
      </c>
      <c r="AB238">
        <f t="array" aca="1" ref="AB238" ca="1" xml:space="preserve"> IF($J238, SUM(Coefficients4 * $L238^Integers4), "NaN")</f>
        <v>411.46022955940253</v>
      </c>
      <c r="AC238">
        <f t="array" aca="1" ref="AC238" ca="1" xml:space="preserve"> IF($J238, SUM(Coefficients5 * $L238^Integers5), "NaN")</f>
        <v>411.46065694880565</v>
      </c>
      <c r="AD238">
        <f t="array" aca="1" ref="AD238" ca="1" xml:space="preserve"> IF($J238, SUM(Coefficients6 * $L238^Integers6), "NaN")</f>
        <v>411.46083765616413</v>
      </c>
      <c r="AE238">
        <f t="array" aca="1" ref="AE238" ca="1" xml:space="preserve"> IF($J238, SUM(Coefficients7 * $L238^Integers7), "NaN")</f>
        <v>411.4608607414051</v>
      </c>
      <c r="AF238">
        <f t="array" aca="1" ref="AF238" ca="1" xml:space="preserve"> IF($J238, SUM(Coefficients8 * $L238^Integers8), "NaN")</f>
        <v>411.46086044394013</v>
      </c>
      <c r="AG238">
        <f t="array" aca="1" ref="AG238" ca="1" xml:space="preserve"> IF($J238, SUM(Coefficients9 * $L238^Integers9), "NaN")</f>
        <v>411.46086472714296</v>
      </c>
    </row>
    <row r="239" spans="2:33" x14ac:dyDescent="0.2">
      <c r="B239" s="2">
        <v>68.5</v>
      </c>
      <c r="C239" s="2">
        <v>410.82400000000001</v>
      </c>
      <c r="D239" s="2">
        <v>410.82400000000001</v>
      </c>
      <c r="F239">
        <f t="shared" si="43"/>
        <v>410.82400000000001</v>
      </c>
      <c r="H239">
        <f t="shared" si="44"/>
        <v>0</v>
      </c>
      <c r="J239" t="b">
        <f t="shared" si="45"/>
        <v>1</v>
      </c>
      <c r="L239">
        <f t="shared" si="46"/>
        <v>68.5</v>
      </c>
      <c r="M239">
        <f t="shared" si="47"/>
        <v>4692.25</v>
      </c>
      <c r="N239">
        <f t="shared" si="48"/>
        <v>321419.125</v>
      </c>
      <c r="O239">
        <f t="shared" si="49"/>
        <v>22017210.0625</v>
      </c>
      <c r="P239">
        <f t="shared" si="50"/>
        <v>1508178889.28125</v>
      </c>
      <c r="Q239">
        <f t="shared" si="51"/>
        <v>103310253915.76562</v>
      </c>
      <c r="R239">
        <f t="shared" si="52"/>
        <v>7076752393229.9453</v>
      </c>
      <c r="S239">
        <f t="shared" si="53"/>
        <v>484757538936251.25</v>
      </c>
      <c r="T239">
        <f t="shared" si="54"/>
        <v>3.3205891417133212E+16</v>
      </c>
      <c r="Z239" s="4">
        <f t="shared" ca="1" si="55"/>
        <v>411.81678566088937</v>
      </c>
      <c r="AA239">
        <f t="array" aca="1" ref="AA239" ca="1" xml:space="preserve"> IF($J239, SUM(Coefficients3 * $L239^Integers3), "NaN")</f>
        <v>410.85213175528781</v>
      </c>
      <c r="AB239">
        <f t="array" aca="1" ref="AB239" ca="1" xml:space="preserve"> IF($J239, SUM(Coefficients4 * $L239^Integers4), "NaN")</f>
        <v>410.82307565367307</v>
      </c>
      <c r="AC239">
        <f t="array" aca="1" ref="AC239" ca="1" xml:space="preserve"> IF($J239, SUM(Coefficients5 * $L239^Integers5), "NaN")</f>
        <v>410.823561972356</v>
      </c>
      <c r="AD239">
        <f t="array" aca="1" ref="AD239" ca="1" xml:space="preserve"> IF($J239, SUM(Coefficients6 * $L239^Integers6), "NaN")</f>
        <v>410.82374387878679</v>
      </c>
      <c r="AE239">
        <f t="array" aca="1" ref="AE239" ca="1" xml:space="preserve"> IF($J239, SUM(Coefficients7 * $L239^Integers7), "NaN")</f>
        <v>410.82376664071131</v>
      </c>
      <c r="AF239">
        <f t="array" aca="1" ref="AF239" ca="1" xml:space="preserve"> IF($J239, SUM(Coefficients8 * $L239^Integers8), "NaN")</f>
        <v>410.82376623080552</v>
      </c>
      <c r="AG239">
        <f t="array" aca="1" ref="AG239" ca="1" xml:space="preserve"> IF($J239, SUM(Coefficients9 * $L239^Integers9), "NaN")</f>
        <v>410.82377056480874</v>
      </c>
    </row>
    <row r="240" spans="2:33" x14ac:dyDescent="0.2">
      <c r="B240" s="2">
        <v>68.400000000000006</v>
      </c>
      <c r="C240" s="2">
        <v>410.18700000000001</v>
      </c>
      <c r="D240" s="2">
        <v>410.18700000000001</v>
      </c>
      <c r="F240">
        <f t="shared" si="43"/>
        <v>410.18700000000001</v>
      </c>
      <c r="H240">
        <f t="shared" si="44"/>
        <v>0</v>
      </c>
      <c r="J240" t="b">
        <f t="shared" si="45"/>
        <v>1</v>
      </c>
      <c r="L240">
        <f t="shared" si="46"/>
        <v>68.400000000000006</v>
      </c>
      <c r="M240">
        <f t="shared" si="47"/>
        <v>4678.5600000000004</v>
      </c>
      <c r="N240">
        <f t="shared" si="48"/>
        <v>320013.50400000007</v>
      </c>
      <c r="O240">
        <f t="shared" si="49"/>
        <v>21888923.673600003</v>
      </c>
      <c r="P240">
        <f t="shared" si="50"/>
        <v>1497202379.2742403</v>
      </c>
      <c r="Q240">
        <f t="shared" si="51"/>
        <v>102408642742.35803</v>
      </c>
      <c r="R240">
        <f t="shared" si="52"/>
        <v>7004751163577.291</v>
      </c>
      <c r="S240">
        <f t="shared" si="53"/>
        <v>479124979588686.62</v>
      </c>
      <c r="T240">
        <f t="shared" si="54"/>
        <v>3.2772148603866168E+16</v>
      </c>
      <c r="Z240" s="4">
        <f t="shared" ca="1" si="55"/>
        <v>411.21559327306329</v>
      </c>
      <c r="AA240">
        <f t="array" aca="1" ref="AA240" ca="1" xml:space="preserve"> IF($J240, SUM(Coefficients3 * $L240^Integers3), "NaN")</f>
        <v>410.21489218056996</v>
      </c>
      <c r="AB240">
        <f t="array" aca="1" ref="AB240" ca="1" xml:space="preserve"> IF($J240, SUM(Coefficients4 * $L240^Integers4), "NaN")</f>
        <v>410.18609335838869</v>
      </c>
      <c r="AC240">
        <f t="array" aca="1" ref="AC240" ca="1" xml:space="preserve"> IF($J240, SUM(Coefficients5 * $L240^Integers5), "NaN")</f>
        <v>410.1866383372402</v>
      </c>
      <c r="AD240">
        <f t="array" aca="1" ref="AD240" ca="1" xml:space="preserve"> IF($J240, SUM(Coefficients6 * $L240^Integers6), "NaN")</f>
        <v>410.18682139100423</v>
      </c>
      <c r="AE240">
        <f t="array" aca="1" ref="AE240" ca="1" xml:space="preserve"> IF($J240, SUM(Coefficients7 * $L240^Integers7), "NaN")</f>
        <v>410.18684382248614</v>
      </c>
      <c r="AF240">
        <f t="array" aca="1" ref="AF240" ca="1" xml:space="preserve"> IF($J240, SUM(Coefficients8 * $L240^Integers8), "NaN")</f>
        <v>410.18684330068118</v>
      </c>
      <c r="AG240">
        <f t="array" aca="1" ref="AG240" ca="1" xml:space="preserve"> IF($J240, SUM(Coefficients9 * $L240^Integers9), "NaN")</f>
        <v>410.18684768279093</v>
      </c>
    </row>
    <row r="241" spans="2:33" x14ac:dyDescent="0.2">
      <c r="B241" s="2">
        <v>68.3</v>
      </c>
      <c r="C241" s="2">
        <v>409.55</v>
      </c>
      <c r="D241" s="2">
        <v>409.55</v>
      </c>
      <c r="F241">
        <f t="shared" si="43"/>
        <v>409.55</v>
      </c>
      <c r="H241">
        <f t="shared" si="44"/>
        <v>0</v>
      </c>
      <c r="J241" t="b">
        <f t="shared" si="45"/>
        <v>1</v>
      </c>
      <c r="L241">
        <f t="shared" si="46"/>
        <v>68.3</v>
      </c>
      <c r="M241">
        <f t="shared" si="47"/>
        <v>4664.8899999999994</v>
      </c>
      <c r="N241">
        <f t="shared" si="48"/>
        <v>318611.98699999996</v>
      </c>
      <c r="O241">
        <f t="shared" si="49"/>
        <v>21761198.712099995</v>
      </c>
      <c r="P241">
        <f t="shared" si="50"/>
        <v>1486289872.0364296</v>
      </c>
      <c r="Q241">
        <f t="shared" si="51"/>
        <v>101513598260.08813</v>
      </c>
      <c r="R241">
        <f t="shared" si="52"/>
        <v>6933378761164.0195</v>
      </c>
      <c r="S241">
        <f t="shared" si="53"/>
        <v>473549769387502.5</v>
      </c>
      <c r="T241">
        <f t="shared" si="54"/>
        <v>3.234344924916642E+16</v>
      </c>
      <c r="Z241" s="4">
        <f t="shared" ca="1" si="55"/>
        <v>410.6144008852371</v>
      </c>
      <c r="AA241">
        <f t="array" aca="1" ref="AA241" ca="1" xml:space="preserve"> IF($J241, SUM(Coefficients3 * $L241^Integers3), "NaN")</f>
        <v>409.57782124583218</v>
      </c>
      <c r="AB241">
        <f t="array" aca="1" ref="AB241" ca="1" xml:space="preserve"> IF($J241, SUM(Coefficients4 * $L241^Integers4), "NaN")</f>
        <v>409.54928237032925</v>
      </c>
      <c r="AC241">
        <f t="array" aca="1" ref="AC241" ca="1" xml:space="preserve"> IF($J241, SUM(Coefficients5 * $L241^Integers5), "NaN")</f>
        <v>409.54988573181134</v>
      </c>
      <c r="AD241">
        <f t="array" aca="1" ref="AD241" ca="1" xml:space="preserve"> IF($J241, SUM(Coefficients6 * $L241^Integers6), "NaN")</f>
        <v>409.55006988119675</v>
      </c>
      <c r="AE241">
        <f t="array" aca="1" ref="AE241" ca="1" xml:space="preserve"> IF($J241, SUM(Coefficients7 * $L241^Integers7), "NaN")</f>
        <v>409.55009197526653</v>
      </c>
      <c r="AF241">
        <f t="array" aca="1" ref="AF241" ca="1" xml:space="preserve"> IF($J241, SUM(Coefficients8 * $L241^Integers8), "NaN")</f>
        <v>409.55009134215095</v>
      </c>
      <c r="AG241">
        <f t="array" aca="1" ref="AG241" ca="1" xml:space="preserve"> IF($J241, SUM(Coefficients9 * $L241^Integers9), "NaN")</f>
        <v>409.55009576966268</v>
      </c>
    </row>
    <row r="242" spans="2:33" x14ac:dyDescent="0.2">
      <c r="B242" s="2">
        <v>68.2</v>
      </c>
      <c r="C242" s="2">
        <v>408.91399999999999</v>
      </c>
      <c r="D242" s="2">
        <v>408.91300000000001</v>
      </c>
      <c r="F242">
        <f t="shared" si="43"/>
        <v>408.91300000000001</v>
      </c>
      <c r="H242">
        <f t="shared" si="44"/>
        <v>2.445504978323942E-6</v>
      </c>
      <c r="J242" t="b">
        <f t="shared" si="45"/>
        <v>1</v>
      </c>
      <c r="L242">
        <f t="shared" si="46"/>
        <v>68.2</v>
      </c>
      <c r="M242">
        <f t="shared" si="47"/>
        <v>4651.2400000000007</v>
      </c>
      <c r="N242">
        <f t="shared" si="48"/>
        <v>317214.56800000009</v>
      </c>
      <c r="O242">
        <f t="shared" si="49"/>
        <v>21634033.537600007</v>
      </c>
      <c r="P242">
        <f t="shared" si="50"/>
        <v>1475441087.2643206</v>
      </c>
      <c r="Q242">
        <f t="shared" si="51"/>
        <v>100625082151.42667</v>
      </c>
      <c r="R242">
        <f t="shared" si="52"/>
        <v>6862630602727.2998</v>
      </c>
      <c r="S242">
        <f t="shared" si="53"/>
        <v>468031407106001.88</v>
      </c>
      <c r="T242">
        <f t="shared" si="54"/>
        <v>3.1919741964629328E+16</v>
      </c>
      <c r="Z242" s="4">
        <f t="shared" ca="1" si="55"/>
        <v>410.01320849741103</v>
      </c>
      <c r="AA242">
        <f t="array" aca="1" ref="AA242" ca="1" xml:space="preserve"> IF($J242, SUM(Coefficients3 * $L242^Integers3), "NaN")</f>
        <v>408.94091869139152</v>
      </c>
      <c r="AB242">
        <f t="array" aca="1" ref="AB242" ca="1" xml:space="preserve"> IF($J242, SUM(Coefficients4 * $L242^Integers4), "NaN")</f>
        <v>408.91264238644413</v>
      </c>
      <c r="AC242">
        <f t="array" aca="1" ref="AC242" ca="1" xml:space="preserve"> IF($J242, SUM(Coefficients5 * $L242^Integers5), "NaN")</f>
        <v>408.91330384470803</v>
      </c>
      <c r="AD242">
        <f t="array" aca="1" ref="AD242" ca="1" xml:space="preserve"> IF($J242, SUM(Coefficients6 * $L242^Integers6), "NaN")</f>
        <v>408.91348903804135</v>
      </c>
      <c r="AE242">
        <f t="array" aca="1" ref="AE242" ca="1" xml:space="preserve"> IF($J242, SUM(Coefficients7 * $L242^Integers7), "NaN")</f>
        <v>408.91351078788716</v>
      </c>
      <c r="AF242">
        <f t="array" aca="1" ref="AF242" ca="1" xml:space="preserve"> IF($J242, SUM(Coefficients8 * $L242^Integers8), "NaN")</f>
        <v>408.91351004409586</v>
      </c>
      <c r="AG242">
        <f t="array" aca="1" ref="AG242" ca="1" xml:space="preserve"> IF($J242, SUM(Coefficients9 * $L242^Integers9), "NaN")</f>
        <v>408.91351451429574</v>
      </c>
    </row>
    <row r="243" spans="2:33" x14ac:dyDescent="0.2">
      <c r="B243" s="2">
        <v>68.099999999999994</v>
      </c>
      <c r="C243" s="2">
        <v>408.27699999999999</v>
      </c>
      <c r="D243" s="2">
        <v>408.27699999999999</v>
      </c>
      <c r="F243">
        <f t="shared" si="43"/>
        <v>408.27699999999999</v>
      </c>
      <c r="H243">
        <f t="shared" si="44"/>
        <v>0</v>
      </c>
      <c r="J243" t="b">
        <f t="shared" si="45"/>
        <v>1</v>
      </c>
      <c r="L243">
        <f t="shared" si="46"/>
        <v>68.099999999999994</v>
      </c>
      <c r="M243">
        <f t="shared" si="47"/>
        <v>4637.6099999999997</v>
      </c>
      <c r="N243">
        <f t="shared" si="48"/>
        <v>315821.24099999998</v>
      </c>
      <c r="O243">
        <f t="shared" si="49"/>
        <v>21507426.512099996</v>
      </c>
      <c r="P243">
        <f t="shared" si="50"/>
        <v>1464655745.4740095</v>
      </c>
      <c r="Q243">
        <f t="shared" si="51"/>
        <v>99743056266.78006</v>
      </c>
      <c r="R243">
        <f t="shared" si="52"/>
        <v>6792502131767.7217</v>
      </c>
      <c r="S243">
        <f t="shared" si="53"/>
        <v>462569395173381.81</v>
      </c>
      <c r="T243">
        <f t="shared" si="54"/>
        <v>3.15009758113073E+16</v>
      </c>
      <c r="Z243" s="4">
        <f t="shared" ca="1" si="55"/>
        <v>409.41201610958484</v>
      </c>
      <c r="AA243">
        <f t="array" aca="1" ref="AA243" ca="1" xml:space="preserve"> IF($J243, SUM(Coefficients3 * $L243^Integers3), "NaN")</f>
        <v>408.30418425756494</v>
      </c>
      <c r="AB243">
        <f t="array" aca="1" ref="AB243" ca="1" xml:space="preserve"> IF($J243, SUM(Coefficients4 * $L243^Integers4), "NaN")</f>
        <v>408.27617310385182</v>
      </c>
      <c r="AC243">
        <f t="array" aca="1" ref="AC243" ca="1" xml:space="preserve"> IF($J243, SUM(Coefficients5 * $L243^Integers5), "NaN")</f>
        <v>408.27689236485321</v>
      </c>
      <c r="AD243">
        <f t="array" aca="1" ref="AD243" ca="1" xml:space="preserve"> IF($J243, SUM(Coefficients6 * $L243^Integers6), "NaN")</f>
        <v>408.27707855051074</v>
      </c>
      <c r="AE243">
        <f t="array" aca="1" ref="AE243" ca="1" xml:space="preserve"> IF($J243, SUM(Coefficients7 * $L243^Integers7), "NaN")</f>
        <v>408.27709994947901</v>
      </c>
      <c r="AF243">
        <f t="array" aca="1" ref="AF243" ca="1" xml:space="preserve"> IF($J243, SUM(Coefficients8 * $L243^Integers8), "NaN")</f>
        <v>408.27709909569239</v>
      </c>
      <c r="AG243">
        <f t="array" aca="1" ref="AG243" ca="1" xml:space="preserve"> IF($J243, SUM(Coefficients9 * $L243^Integers9), "NaN")</f>
        <v>408.27710360585905</v>
      </c>
    </row>
    <row r="244" spans="2:33" x14ac:dyDescent="0.2">
      <c r="B244" s="2">
        <v>68</v>
      </c>
      <c r="C244" s="2">
        <v>407.64100000000002</v>
      </c>
      <c r="D244" s="2">
        <v>407.64100000000002</v>
      </c>
      <c r="F244">
        <f t="shared" si="43"/>
        <v>407.64100000000002</v>
      </c>
      <c r="H244">
        <f t="shared" si="44"/>
        <v>0</v>
      </c>
      <c r="J244" t="b">
        <f t="shared" si="45"/>
        <v>1</v>
      </c>
      <c r="L244">
        <f t="shared" si="46"/>
        <v>68</v>
      </c>
      <c r="M244">
        <f t="shared" si="47"/>
        <v>4624</v>
      </c>
      <c r="N244">
        <f t="shared" si="48"/>
        <v>314432</v>
      </c>
      <c r="O244">
        <f t="shared" si="49"/>
        <v>21381376</v>
      </c>
      <c r="P244">
        <f t="shared" si="50"/>
        <v>1453933568</v>
      </c>
      <c r="Q244">
        <f t="shared" si="51"/>
        <v>98867482624</v>
      </c>
      <c r="R244">
        <f t="shared" si="52"/>
        <v>6722988818432</v>
      </c>
      <c r="S244">
        <f t="shared" si="53"/>
        <v>457163239653376</v>
      </c>
      <c r="T244">
        <f t="shared" si="54"/>
        <v>3.1087100296429568E+16</v>
      </c>
      <c r="Z244" s="4">
        <f t="shared" ca="1" si="55"/>
        <v>408.81082372175877</v>
      </c>
      <c r="AA244">
        <f t="array" aca="1" ref="AA244" ca="1" xml:space="preserve"> IF($J244, SUM(Coefficients3 * $L244^Integers3), "NaN")</f>
        <v>407.66761768466972</v>
      </c>
      <c r="AB244">
        <f t="array" aca="1" ref="AB244" ca="1" xml:space="preserve"> IF($J244, SUM(Coefficients4 * $L244^Integers4), "NaN")</f>
        <v>407.63987421984092</v>
      </c>
      <c r="AC244">
        <f t="array" aca="1" ref="AC244" ca="1" xml:space="preserve"> IF($J244, SUM(Coefficients5 * $L244^Integers5), "NaN")</f>
        <v>407.64065098145466</v>
      </c>
      <c r="AD244">
        <f t="array" aca="1" ref="AD244" ca="1" xml:space="preserve"> IF($J244, SUM(Coefficients6 * $L244^Integers6), "NaN")</f>
        <v>407.64083810787326</v>
      </c>
      <c r="AE244">
        <f t="array" aca="1" ref="AE244" ca="1" xml:space="preserve"> IF($J244, SUM(Coefficients7 * $L244^Integers7), "NaN")</f>
        <v>407.64085914946946</v>
      </c>
      <c r="AF244">
        <f t="array" aca="1" ref="AF244" ca="1" xml:space="preserve"> IF($J244, SUM(Coefficients8 * $L244^Integers8), "NaN")</f>
        <v>407.64085818641274</v>
      </c>
      <c r="AG244">
        <f t="array" aca="1" ref="AG244" ca="1" xml:space="preserve"> IF($J244, SUM(Coefficients9 * $L244^Integers9), "NaN")</f>
        <v>407.64086273381866</v>
      </c>
    </row>
    <row r="245" spans="2:33" x14ac:dyDescent="0.2">
      <c r="B245" s="2">
        <v>67.900000000000006</v>
      </c>
      <c r="C245" s="2">
        <v>407.005</v>
      </c>
      <c r="D245" s="2">
        <v>407.005</v>
      </c>
      <c r="F245">
        <f t="shared" si="43"/>
        <v>407.005</v>
      </c>
      <c r="H245">
        <f t="shared" si="44"/>
        <v>0</v>
      </c>
      <c r="J245" t="b">
        <f t="shared" si="45"/>
        <v>1</v>
      </c>
      <c r="L245">
        <f t="shared" si="46"/>
        <v>67.900000000000006</v>
      </c>
      <c r="M245">
        <f t="shared" si="47"/>
        <v>4610.4100000000008</v>
      </c>
      <c r="N245">
        <f t="shared" si="48"/>
        <v>313046.83900000009</v>
      </c>
      <c r="O245">
        <f t="shared" si="49"/>
        <v>21255880.368100006</v>
      </c>
      <c r="P245">
        <f t="shared" si="50"/>
        <v>1443274276.9939904</v>
      </c>
      <c r="Q245">
        <f t="shared" si="51"/>
        <v>97998323407.891968</v>
      </c>
      <c r="R245">
        <f t="shared" si="52"/>
        <v>6654086159395.8652</v>
      </c>
      <c r="S245">
        <f t="shared" si="53"/>
        <v>451812450222979.25</v>
      </c>
      <c r="T245">
        <f t="shared" si="54"/>
        <v>3.0678065370140292E+16</v>
      </c>
      <c r="Z245" s="4">
        <f t="shared" ca="1" si="55"/>
        <v>408.20963133393269</v>
      </c>
      <c r="AA245">
        <f t="array" aca="1" ref="AA245" ca="1" xml:space="preserve"> IF($J245, SUM(Coefficients3 * $L245^Integers3), "NaN")</f>
        <v>407.03121871302289</v>
      </c>
      <c r="AB245">
        <f t="array" aca="1" ref="AB245" ca="1" xml:space="preserve"> IF($J245, SUM(Coefficients4 * $L245^Integers4), "NaN")</f>
        <v>407.00374543186877</v>
      </c>
      <c r="AC245">
        <f t="array" aca="1" ref="AC245" ca="1" xml:space="preserve"> IF($J245, SUM(Coefficients5 * $L245^Integers5), "NaN")</f>
        <v>407.00457938400359</v>
      </c>
      <c r="AD245">
        <f t="array" aca="1" ref="AD245" ca="1" xml:space="preserve"> IF($J245, SUM(Coefficients6 * $L245^Integers6), "NaN")</f>
        <v>407.00476739969179</v>
      </c>
      <c r="AE245">
        <f t="array" aca="1" ref="AE245" ca="1" xml:space="preserve"> IF($J245, SUM(Coefficients7 * $L245^Integers7), "NaN")</f>
        <v>407.00478807758083</v>
      </c>
      <c r="AF245">
        <f t="array" aca="1" ref="AF245" ca="1" xml:space="preserve"> IF($J245, SUM(Coefficients8 * $L245^Integers8), "NaN")</f>
        <v>407.00478700602349</v>
      </c>
      <c r="AG245">
        <f t="array" aca="1" ref="AG245" ca="1" xml:space="preserve"> IF($J245, SUM(Coefficients9 * $L245^Integers9), "NaN")</f>
        <v>407.00479158793661</v>
      </c>
    </row>
    <row r="246" spans="2:33" x14ac:dyDescent="0.2">
      <c r="B246" s="2">
        <v>67.8</v>
      </c>
      <c r="C246" s="2">
        <v>406.36900000000003</v>
      </c>
      <c r="D246" s="2">
        <v>406.36900000000003</v>
      </c>
      <c r="F246">
        <f t="shared" si="43"/>
        <v>406.36900000000003</v>
      </c>
      <c r="H246">
        <f t="shared" si="44"/>
        <v>0</v>
      </c>
      <c r="J246" t="b">
        <f t="shared" si="45"/>
        <v>1</v>
      </c>
      <c r="L246">
        <f t="shared" si="46"/>
        <v>67.8</v>
      </c>
      <c r="M246">
        <f t="shared" si="47"/>
        <v>4596.8399999999992</v>
      </c>
      <c r="N246">
        <f t="shared" si="48"/>
        <v>311665.75199999992</v>
      </c>
      <c r="O246">
        <f t="shared" si="49"/>
        <v>21130937.985599995</v>
      </c>
      <c r="P246">
        <f t="shared" si="50"/>
        <v>1432677595.4236796</v>
      </c>
      <c r="Q246">
        <f t="shared" si="51"/>
        <v>97135540969.725464</v>
      </c>
      <c r="R246">
        <f t="shared" si="52"/>
        <v>6585789677747.3857</v>
      </c>
      <c r="S246">
        <f t="shared" si="53"/>
        <v>446516540151272.75</v>
      </c>
      <c r="T246">
        <f t="shared" si="54"/>
        <v>3.0273821422256292E+16</v>
      </c>
      <c r="Z246" s="4">
        <f t="shared" ca="1" si="55"/>
        <v>407.6084389461065</v>
      </c>
      <c r="AA246">
        <f t="array" aca="1" ref="AA246" ca="1" xml:space="preserve"> IF($J246, SUM(Coefficients3 * $L246^Integers3), "NaN")</f>
        <v>406.39498708294127</v>
      </c>
      <c r="AB246">
        <f t="array" aca="1" ref="AB246" ca="1" xml:space="preserve"> IF($J246, SUM(Coefficients4 * $L246^Integers4), "NaN")</f>
        <v>406.36778643756247</v>
      </c>
      <c r="AC246">
        <f t="array" aca="1" ref="AC246" ca="1" xml:space="preserve"> IF($J246, SUM(Coefficients5 * $L246^Integers5), "NaN")</f>
        <v>406.3686772622745</v>
      </c>
      <c r="AD246">
        <f t="array" aca="1" ref="AD246" ca="1" xml:space="preserve"> IF($J246, SUM(Coefficients6 * $L246^Integers6), "NaN")</f>
        <v>406.36886611582315</v>
      </c>
      <c r="AE246">
        <f t="array" aca="1" ref="AE246" ca="1" xml:space="preserve"> IF($J246, SUM(Coefficients7 * $L246^Integers7), "NaN")</f>
        <v>406.36888642383019</v>
      </c>
      <c r="AF246">
        <f t="array" aca="1" ref="AF246" ca="1" xml:space="preserve"> IF($J246, SUM(Coefficients8 * $L246^Integers8), "NaN")</f>
        <v>406.3688852445851</v>
      </c>
      <c r="AG246">
        <f t="array" aca="1" ref="AG246" ca="1" xml:space="preserve"> IF($J246, SUM(Coefficients9 * $L246^Integers9), "NaN")</f>
        <v>406.36888985827034</v>
      </c>
    </row>
    <row r="247" spans="2:33" x14ac:dyDescent="0.2">
      <c r="B247" s="2">
        <v>67.7</v>
      </c>
      <c r="C247" s="2">
        <v>405.733</v>
      </c>
      <c r="D247" s="2">
        <v>405.733</v>
      </c>
      <c r="F247">
        <f t="shared" si="43"/>
        <v>405.733</v>
      </c>
      <c r="H247">
        <f t="shared" si="44"/>
        <v>0</v>
      </c>
      <c r="J247" t="b">
        <f t="shared" si="45"/>
        <v>1</v>
      </c>
      <c r="L247">
        <f t="shared" si="46"/>
        <v>67.7</v>
      </c>
      <c r="M247">
        <f t="shared" si="47"/>
        <v>4583.29</v>
      </c>
      <c r="N247">
        <f t="shared" si="48"/>
        <v>310288.73300000001</v>
      </c>
      <c r="O247">
        <f t="shared" si="49"/>
        <v>21006547.224100001</v>
      </c>
      <c r="P247">
        <f t="shared" si="50"/>
        <v>1422143247.0715702</v>
      </c>
      <c r="Q247">
        <f t="shared" si="51"/>
        <v>96279097826.7453</v>
      </c>
      <c r="R247">
        <f t="shared" si="52"/>
        <v>6518094922870.6562</v>
      </c>
      <c r="S247">
        <f t="shared" si="53"/>
        <v>441275026278343.44</v>
      </c>
      <c r="T247">
        <f t="shared" si="54"/>
        <v>2.9874319279043852E+16</v>
      </c>
      <c r="Z247" s="4">
        <f t="shared" ca="1" si="55"/>
        <v>407.00724655828043</v>
      </c>
      <c r="AA247">
        <f t="array" aca="1" ref="AA247" ca="1" xml:space="preserve"> IF($J247, SUM(Coefficients3 * $L247^Integers3), "NaN")</f>
        <v>405.75892253474223</v>
      </c>
      <c r="AB247">
        <f t="array" aca="1" ref="AB247" ca="1" xml:space="preserve"> IF($J247, SUM(Coefficients4 * $L247^Integers4), "NaN")</f>
        <v>405.73199693471878</v>
      </c>
      <c r="AC247">
        <f t="array" aca="1" ref="AC247" ca="1" xml:space="preserve"> IF($J247, SUM(Coefficients5 * $L247^Integers5), "NaN")</f>
        <v>405.73294430632518</v>
      </c>
      <c r="AD247">
        <f t="array" aca="1" ref="AD247" ca="1" xml:space="preserve"> IF($J247, SUM(Coefficients6 * $L247^Integers6), "NaN")</f>
        <v>405.73313394641809</v>
      </c>
      <c r="AE247">
        <f t="array" aca="1" ref="AE247" ca="1" xml:space="preserve"> IF($J247, SUM(Coefficients7 * $L247^Integers7), "NaN")</f>
        <v>405.73315387852892</v>
      </c>
      <c r="AF247">
        <f t="array" aca="1" ref="AF247" ca="1" xml:space="preserve"> IF($J247, SUM(Coefficients8 * $L247^Integers8), "NaN")</f>
        <v>405.73315259245163</v>
      </c>
      <c r="AG247">
        <f t="array" aca="1" ref="AG247" ca="1" xml:space="preserve"> IF($J247, SUM(Coefficients9 * $L247^Integers9), "NaN")</f>
        <v>405.73315723517243</v>
      </c>
    </row>
    <row r="248" spans="2:33" x14ac:dyDescent="0.2">
      <c r="B248" s="2">
        <v>67.599999999999994</v>
      </c>
      <c r="C248" s="2">
        <v>405.09800000000001</v>
      </c>
      <c r="D248" s="2">
        <v>405.09800000000001</v>
      </c>
      <c r="F248">
        <f t="shared" si="43"/>
        <v>405.09699999999998</v>
      </c>
      <c r="H248">
        <f t="shared" si="44"/>
        <v>0</v>
      </c>
      <c r="J248" t="b">
        <f t="shared" si="45"/>
        <v>1</v>
      </c>
      <c r="L248">
        <f t="shared" si="46"/>
        <v>67.599999999999994</v>
      </c>
      <c r="M248">
        <f t="shared" si="47"/>
        <v>4569.7599999999993</v>
      </c>
      <c r="N248">
        <f t="shared" si="48"/>
        <v>308915.77599999995</v>
      </c>
      <c r="O248">
        <f t="shared" si="49"/>
        <v>20882706.457599994</v>
      </c>
      <c r="P248">
        <f t="shared" si="50"/>
        <v>1411670956.5337594</v>
      </c>
      <c r="Q248">
        <f t="shared" si="51"/>
        <v>95428956661.682129</v>
      </c>
      <c r="R248">
        <f t="shared" si="52"/>
        <v>6450997470329.7119</v>
      </c>
      <c r="S248">
        <f t="shared" si="53"/>
        <v>436087428994288.5</v>
      </c>
      <c r="T248">
        <f t="shared" si="54"/>
        <v>2.94795102000139E+16</v>
      </c>
      <c r="Z248" s="4">
        <f t="shared" ca="1" si="55"/>
        <v>406.4060541704543</v>
      </c>
      <c r="AA248">
        <f t="array" aca="1" ref="AA248" ca="1" xml:space="preserve"> IF($J248, SUM(Coefficients3 * $L248^Integers3), "NaN")</f>
        <v>405.12302480874257</v>
      </c>
      <c r="AB248">
        <f t="array" aca="1" ref="AB248" ca="1" xml:space="preserve"> IF($J248, SUM(Coefficients4 * $L248^Integers4), "NaN")</f>
        <v>405.09637662130359</v>
      </c>
      <c r="AC248">
        <f t="array" aca="1" ref="AC248" ca="1" xml:space="preserve"> IF($J248, SUM(Coefficients5 * $L248^Integers5), "NaN")</f>
        <v>405.09738020649547</v>
      </c>
      <c r="AD248">
        <f t="array" aca="1" ref="AD248" ca="1" xml:space="preserve"> IF($J248, SUM(Coefficients6 * $L248^Integers6), "NaN")</f>
        <v>405.09757058191974</v>
      </c>
      <c r="AE248">
        <f t="array" aca="1" ref="AE248" ca="1" xml:space="preserve"> IF($J248, SUM(Coefficients7 * $L248^Integers7), "NaN")</f>
        <v>405.09759013228143</v>
      </c>
      <c r="AF248">
        <f t="array" aca="1" ref="AF248" ca="1" xml:space="preserve"> IF($J248, SUM(Coefficients8 * $L248^Integers8), "NaN")</f>
        <v>405.09758874026949</v>
      </c>
      <c r="AG248">
        <f t="array" aca="1" ref="AG248" ca="1" xml:space="preserve"> IF($J248, SUM(Coefficients9 * $L248^Integers9), "NaN")</f>
        <v>405.09759340928895</v>
      </c>
    </row>
    <row r="249" spans="2:33" x14ac:dyDescent="0.2">
      <c r="B249" s="2">
        <v>67.5</v>
      </c>
      <c r="C249" s="2">
        <v>404.46199999999999</v>
      </c>
      <c r="D249" s="2">
        <v>404.46199999999999</v>
      </c>
      <c r="F249">
        <f t="shared" si="43"/>
        <v>404.46199999999999</v>
      </c>
      <c r="H249">
        <f t="shared" si="44"/>
        <v>0</v>
      </c>
      <c r="J249" t="b">
        <f t="shared" si="45"/>
        <v>1</v>
      </c>
      <c r="L249">
        <f t="shared" si="46"/>
        <v>67.5</v>
      </c>
      <c r="M249">
        <f t="shared" si="47"/>
        <v>4556.25</v>
      </c>
      <c r="N249">
        <f t="shared" si="48"/>
        <v>307546.875</v>
      </c>
      <c r="O249">
        <f t="shared" si="49"/>
        <v>20759414.0625</v>
      </c>
      <c r="P249">
        <f t="shared" si="50"/>
        <v>1401260449.21875</v>
      </c>
      <c r="Q249">
        <f t="shared" si="51"/>
        <v>94585080322.265625</v>
      </c>
      <c r="R249">
        <f t="shared" si="52"/>
        <v>6384492921752.9297</v>
      </c>
      <c r="S249">
        <f t="shared" si="53"/>
        <v>430953272218322.75</v>
      </c>
      <c r="T249">
        <f t="shared" si="54"/>
        <v>2.9089345874736784E+16</v>
      </c>
      <c r="Z249" s="4">
        <f t="shared" ca="1" si="55"/>
        <v>405.80486178262817</v>
      </c>
      <c r="AA249">
        <f t="array" aca="1" ref="AA249" ca="1" xml:space="preserve"> IF($J249, SUM(Coefficients3 * $L249^Integers3), "NaN")</f>
        <v>404.48729364525957</v>
      </c>
      <c r="AB249">
        <f t="array" aca="1" ref="AB249" ca="1" xml:space="preserve"> IF($J249, SUM(Coefficients4 * $L249^Integers4), "NaN")</f>
        <v>404.46092519545255</v>
      </c>
      <c r="AC249">
        <f t="array" aca="1" ref="AC249" ca="1" xml:space="preserve"> IF($J249, SUM(Coefficients5 * $L249^Integers5), "NaN")</f>
        <v>404.4619846534074</v>
      </c>
      <c r="AD249">
        <f t="array" aca="1" ref="AD249" ca="1" xml:space="preserve"> IF($J249, SUM(Coefficients6 * $L249^Integers6), "NaN")</f>
        <v>404.46217571306403</v>
      </c>
      <c r="AE249">
        <f t="array" aca="1" ref="AE249" ca="1" xml:space="preserve"> IF($J249, SUM(Coefficients7 * $L249^Integers7), "NaN")</f>
        <v>404.46219487598501</v>
      </c>
      <c r="AF249">
        <f t="array" aca="1" ref="AF249" ca="1" xml:space="preserve"> IF($J249, SUM(Coefficients8 * $L249^Integers8), "NaN")</f>
        <v>404.46219337897742</v>
      </c>
      <c r="AG249">
        <f t="array" aca="1" ref="AG249" ca="1" xml:space="preserve"> IF($J249, SUM(Coefficients9 * $L249^Integers9), "NaN")</f>
        <v>404.46219807156001</v>
      </c>
    </row>
    <row r="250" spans="2:33" x14ac:dyDescent="0.2">
      <c r="B250" s="2">
        <v>67.400000000000006</v>
      </c>
      <c r="C250" s="2">
        <v>403.827</v>
      </c>
      <c r="D250" s="2">
        <v>403.827</v>
      </c>
      <c r="F250">
        <f t="shared" si="43"/>
        <v>403.827</v>
      </c>
      <c r="H250">
        <f t="shared" si="44"/>
        <v>0</v>
      </c>
      <c r="J250" t="b">
        <f t="shared" si="45"/>
        <v>1</v>
      </c>
      <c r="L250">
        <f t="shared" si="46"/>
        <v>67.400000000000006</v>
      </c>
      <c r="M250">
        <f t="shared" si="47"/>
        <v>4542.7600000000011</v>
      </c>
      <c r="N250">
        <f t="shared" si="48"/>
        <v>306182.02400000009</v>
      </c>
      <c r="O250">
        <f t="shared" si="49"/>
        <v>20636668.41760001</v>
      </c>
      <c r="P250">
        <f t="shared" si="50"/>
        <v>1390911451.3462408</v>
      </c>
      <c r="Q250">
        <f t="shared" si="51"/>
        <v>93747431820.736649</v>
      </c>
      <c r="R250">
        <f t="shared" si="52"/>
        <v>6318576904717.6504</v>
      </c>
      <c r="S250">
        <f t="shared" si="53"/>
        <v>425872083377969.69</v>
      </c>
      <c r="T250">
        <f t="shared" si="54"/>
        <v>2.870377841967516E+16</v>
      </c>
      <c r="Z250" s="4">
        <f t="shared" ca="1" si="55"/>
        <v>405.20366939480209</v>
      </c>
      <c r="AA250">
        <f t="array" aca="1" ref="AA250" ca="1" xml:space="preserve"> IF($J250, SUM(Coefficients3 * $L250^Integers3), "NaN")</f>
        <v>403.85172878461032</v>
      </c>
      <c r="AB250">
        <f t="array" aca="1" ref="AB250" ca="1" xml:space="preserve"> IF($J250, SUM(Coefficients4 * $L250^Integers4), "NaN")</f>
        <v>403.82564235547051</v>
      </c>
      <c r="AC250">
        <f t="array" aca="1" ref="AC250" ca="1" xml:space="preserve"> IF($J250, SUM(Coefficients5 * $L250^Integers5), "NaN")</f>
        <v>403.82675733796435</v>
      </c>
      <c r="AD250">
        <f t="array" aca="1" ref="AD250" ca="1" xml:space="preserve"> IF($J250, SUM(Coefficients6 * $L250^Integers6), "NaN")</f>
        <v>403.82694903087827</v>
      </c>
      <c r="AE250">
        <f t="array" aca="1" ref="AE250" ca="1" xml:space="preserve"> IF($J250, SUM(Coefficients7 * $L250^Integers7), "NaN")</f>
        <v>403.82696780082904</v>
      </c>
      <c r="AF250">
        <f t="array" aca="1" ref="AF250" ca="1" xml:space="preserve"> IF($J250, SUM(Coefficients8 * $L250^Integers8), "NaN")</f>
        <v>403.82696619980504</v>
      </c>
      <c r="AG250">
        <f t="array" aca="1" ref="AG250" ca="1" xml:space="preserve"> IF($J250, SUM(Coefficients9 * $L250^Integers9), "NaN")</f>
        <v>403.82697091321819</v>
      </c>
    </row>
    <row r="251" spans="2:33" x14ac:dyDescent="0.2">
      <c r="B251" s="2">
        <v>67.3</v>
      </c>
      <c r="C251" s="2">
        <v>403.19200000000001</v>
      </c>
      <c r="D251" s="2">
        <v>403.19200000000001</v>
      </c>
      <c r="F251">
        <f t="shared" si="43"/>
        <v>403.19200000000001</v>
      </c>
      <c r="H251">
        <f t="shared" si="44"/>
        <v>0</v>
      </c>
      <c r="J251" t="b">
        <f t="shared" si="45"/>
        <v>1</v>
      </c>
      <c r="L251">
        <f t="shared" si="46"/>
        <v>67.3</v>
      </c>
      <c r="M251">
        <f t="shared" si="47"/>
        <v>4529.29</v>
      </c>
      <c r="N251">
        <f t="shared" si="48"/>
        <v>304821.217</v>
      </c>
      <c r="O251">
        <f t="shared" si="49"/>
        <v>20514467.904100001</v>
      </c>
      <c r="P251">
        <f t="shared" si="50"/>
        <v>1380623689.94593</v>
      </c>
      <c r="Q251">
        <f t="shared" si="51"/>
        <v>92915974333.361099</v>
      </c>
      <c r="R251">
        <f t="shared" si="52"/>
        <v>6253245072635.2012</v>
      </c>
      <c r="S251">
        <f t="shared" si="53"/>
        <v>420843393388349.06</v>
      </c>
      <c r="T251">
        <f t="shared" si="54"/>
        <v>2.8322760375035892E+16</v>
      </c>
      <c r="Z251" s="4">
        <f t="shared" ca="1" si="55"/>
        <v>404.60247700697596</v>
      </c>
      <c r="AA251">
        <f t="array" aca="1" ref="AA251" ca="1" xml:space="preserve"> IF($J251, SUM(Coefficients3 * $L251^Integers3), "NaN")</f>
        <v>403.21632996711162</v>
      </c>
      <c r="AB251">
        <f t="array" aca="1" ref="AB251" ca="1" xml:space="preserve"> IF($J251, SUM(Coefficients4 * $L251^Integers4), "NaN")</f>
        <v>403.19052779983178</v>
      </c>
      <c r="AC251">
        <f t="array" aca="1" ref="AC251" ca="1" xml:space="preserve"> IF($J251, SUM(Coefficients5 * $L251^Integers5), "NaN")</f>
        <v>403.19169795135065</v>
      </c>
      <c r="AD251">
        <f t="array" aca="1" ref="AD251" ca="1" xml:space="preserve"> IF($J251, SUM(Coefficients6 * $L251^Integers6), "NaN")</f>
        <v>403.19189022668081</v>
      </c>
      <c r="AE251">
        <f t="array" aca="1" ref="AE251" ca="1" xml:space="preserve"> IF($J251, SUM(Coefficients7 * $L251^Integers7), "NaN")</f>
        <v>403.19190859829399</v>
      </c>
      <c r="AF251">
        <f t="array" aca="1" ref="AF251" ca="1" xml:space="preserve"> IF($J251, SUM(Coefficients8 * $L251^Integers8), "NaN")</f>
        <v>403.19190689427273</v>
      </c>
      <c r="AG251">
        <f t="array" aca="1" ref="AG251" ca="1" xml:space="preserve"> IF($J251, SUM(Coefficients9 * $L251^Integers9), "NaN")</f>
        <v>403.19191162578795</v>
      </c>
    </row>
    <row r="252" spans="2:33" x14ac:dyDescent="0.2">
      <c r="B252" s="2">
        <v>67.2</v>
      </c>
      <c r="C252" s="2">
        <v>402.55700000000002</v>
      </c>
      <c r="D252" s="2">
        <v>402.55700000000002</v>
      </c>
      <c r="F252">
        <f t="shared" si="43"/>
        <v>402.55700000000002</v>
      </c>
      <c r="H252">
        <f t="shared" si="44"/>
        <v>0</v>
      </c>
      <c r="J252" t="b">
        <f t="shared" si="45"/>
        <v>1</v>
      </c>
      <c r="L252">
        <f t="shared" si="46"/>
        <v>67.2</v>
      </c>
      <c r="M252">
        <f t="shared" si="47"/>
        <v>4515.84</v>
      </c>
      <c r="N252">
        <f t="shared" si="48"/>
        <v>303464.44800000003</v>
      </c>
      <c r="O252">
        <f t="shared" si="49"/>
        <v>20392810.9056</v>
      </c>
      <c r="P252">
        <f t="shared" si="50"/>
        <v>1370396892.8563201</v>
      </c>
      <c r="Q252">
        <f t="shared" si="51"/>
        <v>92090671199.944702</v>
      </c>
      <c r="R252">
        <f t="shared" si="52"/>
        <v>6188493104636.2852</v>
      </c>
      <c r="S252">
        <f t="shared" si="53"/>
        <v>415866736631558.31</v>
      </c>
      <c r="T252">
        <f t="shared" si="54"/>
        <v>2.794624470164072E+16</v>
      </c>
      <c r="Z252" s="4">
        <f t="shared" ca="1" si="55"/>
        <v>404.00128461914989</v>
      </c>
      <c r="AA252">
        <f t="array" aca="1" ref="AA252" ca="1" xml:space="preserve"> IF($J252, SUM(Coefficients3 * $L252^Integers3), "NaN")</f>
        <v>402.58109693308091</v>
      </c>
      <c r="AB252">
        <f t="array" aca="1" ref="AB252" ca="1" xml:space="preserve"> IF($J252, SUM(Coefficients4 * $L252^Integers4), "NaN")</f>
        <v>402.55558122718037</v>
      </c>
      <c r="AC252">
        <f t="array" aca="1" ref="AC252" ca="1" xml:space="preserve"> IF($J252, SUM(Coefficients5 * $L252^Integers5), "NaN")</f>
        <v>402.55680618503141</v>
      </c>
      <c r="AD252">
        <f t="array" aca="1" ref="AD252" ca="1" xml:space="preserve"> IF($J252, SUM(Coefficients6 * $L252^Integers6), "NaN")</f>
        <v>402.55699899208065</v>
      </c>
      <c r="AE252">
        <f t="array" aca="1" ref="AE252" ca="1" xml:space="preserve"> IF($J252, SUM(Coefficients7 * $L252^Integers7), "NaN")</f>
        <v>402.5570169601516</v>
      </c>
      <c r="AF252">
        <f t="array" aca="1" ref="AF252" ca="1" xml:space="preserve"> IF($J252, SUM(Coefficients8 * $L252^Integers8), "NaN")</f>
        <v>402.55701515419122</v>
      </c>
      <c r="AG252">
        <f t="array" aca="1" ref="AG252" ca="1" xml:space="preserve"> IF($J252, SUM(Coefficients9 * $L252^Integers9), "NaN")</f>
        <v>402.55701990108554</v>
      </c>
    </row>
    <row r="253" spans="2:33" x14ac:dyDescent="0.2">
      <c r="B253" s="2">
        <v>67.099999999999994</v>
      </c>
      <c r="C253" s="2">
        <v>401.92200000000003</v>
      </c>
      <c r="D253" s="2">
        <v>401.92200000000003</v>
      </c>
      <c r="F253">
        <f t="shared" si="43"/>
        <v>401.92200000000003</v>
      </c>
      <c r="H253">
        <f t="shared" si="44"/>
        <v>0</v>
      </c>
      <c r="J253" t="b">
        <f t="shared" si="45"/>
        <v>1</v>
      </c>
      <c r="L253">
        <f t="shared" si="46"/>
        <v>67.099999999999994</v>
      </c>
      <c r="M253">
        <f t="shared" si="47"/>
        <v>4502.4099999999989</v>
      </c>
      <c r="N253">
        <f t="shared" si="48"/>
        <v>302111.71099999989</v>
      </c>
      <c r="O253">
        <f t="shared" si="49"/>
        <v>20271695.808099989</v>
      </c>
      <c r="P253">
        <f t="shared" si="50"/>
        <v>1360230788.7235091</v>
      </c>
      <c r="Q253">
        <f t="shared" si="51"/>
        <v>91271485923.347443</v>
      </c>
      <c r="R253">
        <f t="shared" si="52"/>
        <v>6124316705456.6133</v>
      </c>
      <c r="S253">
        <f t="shared" si="53"/>
        <v>410941650936138.69</v>
      </c>
      <c r="T253">
        <f t="shared" si="54"/>
        <v>2.7574184777814904E+16</v>
      </c>
      <c r="Z253" s="4">
        <f t="shared" ca="1" si="55"/>
        <v>403.4000922313237</v>
      </c>
      <c r="AA253">
        <f t="array" aca="1" ref="AA253" ca="1" xml:space="preserve"> IF($J253, SUM(Coefficients3 * $L253^Integers3), "NaN")</f>
        <v>401.9460294228349</v>
      </c>
      <c r="AB253">
        <f t="array" aca="1" ref="AB253" ca="1" xml:space="preserve"> IF($J253, SUM(Coefficients4 * $L253^Integers4), "NaN")</f>
        <v>401.92080233632953</v>
      </c>
      <c r="AC253">
        <f t="array" aca="1" ref="AC253" ca="1" xml:space="preserve"> IF($J253, SUM(Coefficients5 * $L253^Integers5), "NaN")</f>
        <v>401.92208173075153</v>
      </c>
      <c r="AD253">
        <f t="array" aca="1" ref="AD253" ca="1" xml:space="preserve"> IF($J253, SUM(Coefficients6 * $L253^Integers6), "NaN")</f>
        <v>401.92227501897639</v>
      </c>
      <c r="AE253">
        <f t="array" aca="1" ref="AE253" ca="1" xml:space="preserve"> IF($J253, SUM(Coefficients7 * $L253^Integers7), "NaN")</f>
        <v>401.92229257846304</v>
      </c>
      <c r="AF253">
        <f t="array" aca="1" ref="AF253" ca="1" xml:space="preserve"> IF($J253, SUM(Coefficients8 * $L253^Integers8), "NaN")</f>
        <v>401.92229067165999</v>
      </c>
      <c r="AG253">
        <f t="array" aca="1" ref="AG253" ca="1" xml:space="preserve"> IF($J253, SUM(Coefficients9 * $L253^Integers9), "NaN")</f>
        <v>401.92229543121755</v>
      </c>
    </row>
    <row r="254" spans="2:33" x14ac:dyDescent="0.2">
      <c r="B254" s="2">
        <v>67</v>
      </c>
      <c r="C254" s="2">
        <v>401.28800000000001</v>
      </c>
      <c r="D254" s="2">
        <v>401.28800000000001</v>
      </c>
      <c r="F254">
        <f t="shared" si="43"/>
        <v>401.28800000000001</v>
      </c>
      <c r="H254">
        <f t="shared" si="44"/>
        <v>0</v>
      </c>
      <c r="J254" t="b">
        <f t="shared" si="45"/>
        <v>1</v>
      </c>
      <c r="L254">
        <f t="shared" si="46"/>
        <v>67</v>
      </c>
      <c r="M254">
        <f t="shared" si="47"/>
        <v>4489</v>
      </c>
      <c r="N254">
        <f t="shared" si="48"/>
        <v>300763</v>
      </c>
      <c r="O254">
        <f t="shared" si="49"/>
        <v>20151121</v>
      </c>
      <c r="P254">
        <f t="shared" si="50"/>
        <v>1350125107</v>
      </c>
      <c r="Q254">
        <f t="shared" si="51"/>
        <v>90458382169</v>
      </c>
      <c r="R254">
        <f t="shared" si="52"/>
        <v>6060711605323</v>
      </c>
      <c r="S254">
        <f t="shared" si="53"/>
        <v>406067677556641</v>
      </c>
      <c r="T254">
        <f t="shared" si="54"/>
        <v>2.7206534396294948E+16</v>
      </c>
      <c r="Z254" s="4">
        <f t="shared" ca="1" si="55"/>
        <v>402.79889984349762</v>
      </c>
      <c r="AA254">
        <f t="array" aca="1" ref="AA254" ca="1" xml:space="preserve"> IF($J254, SUM(Coefficients3 * $L254^Integers3), "NaN")</f>
        <v>401.31112717669095</v>
      </c>
      <c r="AB254">
        <f t="array" aca="1" ref="AB254" ca="1" xml:space="preserve"> IF($J254, SUM(Coefficients4 * $L254^Integers4), "NaN")</f>
        <v>401.28619082626216</v>
      </c>
      <c r="AC254">
        <f t="array" aca="1" ref="AC254" ca="1" xml:space="preserve"> IF($J254, SUM(Coefficients5 * $L254^Integers5), "NaN")</f>
        <v>401.28752428053576</v>
      </c>
      <c r="AD254">
        <f t="array" aca="1" ref="AD254" ca="1" xml:space="preserve"> IF($J254, SUM(Coefficients6 * $L254^Integers6), "NaN")</f>
        <v>401.28771799955632</v>
      </c>
      <c r="AE254">
        <f t="array" aca="1" ref="AE254" ca="1" xml:space="preserve"> IF($J254, SUM(Coefficients7 * $L254^Integers7), "NaN")</f>
        <v>401.28773514557957</v>
      </c>
      <c r="AF254">
        <f t="array" aca="1" ref="AF254" ca="1" xml:space="preserve"> IF($J254, SUM(Coefficients8 * $L254^Integers8), "NaN")</f>
        <v>401.28773313906777</v>
      </c>
      <c r="AG254">
        <f t="array" aca="1" ref="AG254" ca="1" xml:space="preserve"> IF($J254, SUM(Coefficients9 * $L254^Integers9), "NaN")</f>
        <v>401.28773790858094</v>
      </c>
    </row>
    <row r="255" spans="2:33" x14ac:dyDescent="0.2">
      <c r="B255" s="2">
        <v>66.900000000000006</v>
      </c>
      <c r="C255" s="2">
        <v>400.65300000000002</v>
      </c>
      <c r="D255" s="2">
        <v>400.65300000000002</v>
      </c>
      <c r="F255">
        <f t="shared" si="43"/>
        <v>400.65300000000002</v>
      </c>
      <c r="H255">
        <f t="shared" si="44"/>
        <v>0</v>
      </c>
      <c r="J255" t="b">
        <f t="shared" si="45"/>
        <v>1</v>
      </c>
      <c r="L255">
        <f t="shared" si="46"/>
        <v>66.900000000000006</v>
      </c>
      <c r="M255">
        <f t="shared" si="47"/>
        <v>4475.6100000000006</v>
      </c>
      <c r="N255">
        <f t="shared" si="48"/>
        <v>299418.30900000007</v>
      </c>
      <c r="O255">
        <f t="shared" si="49"/>
        <v>20031084.872100007</v>
      </c>
      <c r="P255">
        <f t="shared" si="50"/>
        <v>1340079577.9434905</v>
      </c>
      <c r="Q255">
        <f t="shared" si="51"/>
        <v>89651323764.419525</v>
      </c>
      <c r="R255">
        <f t="shared" si="52"/>
        <v>5997673559839.667</v>
      </c>
      <c r="S255">
        <f t="shared" si="53"/>
        <v>401244361153273.75</v>
      </c>
      <c r="T255">
        <f t="shared" si="54"/>
        <v>2.6843247761154016E+16</v>
      </c>
      <c r="Z255" s="4">
        <f t="shared" ca="1" si="55"/>
        <v>402.19770745567155</v>
      </c>
      <c r="AA255">
        <f t="array" aca="1" ref="AA255" ca="1" xml:space="preserve"> IF($J255, SUM(Coefficients3 * $L255^Integers3), "NaN")</f>
        <v>400.67638993496593</v>
      </c>
      <c r="AB255">
        <f t="array" aca="1" ref="AB255" ca="1" xml:space="preserve"> IF($J255, SUM(Coefficients4 * $L255^Integers4), "NaN")</f>
        <v>400.65174639613036</v>
      </c>
      <c r="AC255">
        <f t="array" aca="1" ref="AC255" ca="1" xml:space="preserve"> IF($J255, SUM(Coefficients5 * $L255^Integers5), "NaN")</f>
        <v>400.6531335266879</v>
      </c>
      <c r="AD255">
        <f t="array" aca="1" ref="AD255" ca="1" xml:space="preserve"> IF($J255, SUM(Coefficients6 * $L255^Integers6), "NaN")</f>
        <v>400.65332762629697</v>
      </c>
      <c r="AE255">
        <f t="array" aca="1" ref="AE255" ca="1" xml:space="preserve"> IF($J255, SUM(Coefficients7 * $L255^Integers7), "NaN")</f>
        <v>400.65334435414093</v>
      </c>
      <c r="AF255">
        <f t="array" aca="1" ref="AF255" ca="1" xml:space="preserve"> IF($J255, SUM(Coefficients8 * $L255^Integers8), "NaN")</f>
        <v>400.65334224909083</v>
      </c>
      <c r="AG255">
        <f t="array" aca="1" ref="AG255" ca="1" xml:space="preserve"> IF($J255, SUM(Coefficients9 * $L255^Integers9), "NaN")</f>
        <v>400.65334702586171</v>
      </c>
    </row>
    <row r="256" spans="2:33" x14ac:dyDescent="0.2">
      <c r="B256" s="2">
        <v>66.8</v>
      </c>
      <c r="C256" s="2">
        <v>400.01900000000001</v>
      </c>
      <c r="D256" s="2">
        <v>400.01900000000001</v>
      </c>
      <c r="F256">
        <f t="shared" si="43"/>
        <v>400.01900000000001</v>
      </c>
      <c r="H256">
        <f t="shared" si="44"/>
        <v>0</v>
      </c>
      <c r="J256" t="b">
        <f t="shared" si="45"/>
        <v>1</v>
      </c>
      <c r="L256">
        <f t="shared" si="46"/>
        <v>66.8</v>
      </c>
      <c r="M256">
        <f t="shared" si="47"/>
        <v>4462.24</v>
      </c>
      <c r="N256">
        <f t="shared" si="48"/>
        <v>298077.63199999998</v>
      </c>
      <c r="O256">
        <f t="shared" si="49"/>
        <v>19911585.817599997</v>
      </c>
      <c r="P256">
        <f t="shared" si="50"/>
        <v>1330093932.6156797</v>
      </c>
      <c r="Q256">
        <f t="shared" si="51"/>
        <v>88850274698.727402</v>
      </c>
      <c r="R256">
        <f t="shared" si="52"/>
        <v>5935198349874.9902</v>
      </c>
      <c r="S256">
        <f t="shared" si="53"/>
        <v>396471249771649.31</v>
      </c>
      <c r="T256">
        <f t="shared" si="54"/>
        <v>2.6484279484746172E+16</v>
      </c>
      <c r="Z256" s="4">
        <f t="shared" ca="1" si="55"/>
        <v>401.59651506784536</v>
      </c>
      <c r="AA256">
        <f t="array" aca="1" ref="AA256" ca="1" xml:space="preserve"> IF($J256, SUM(Coefficients3 * $L256^Integers3), "NaN")</f>
        <v>400.04181743797699</v>
      </c>
      <c r="AB256">
        <f t="array" aca="1" ref="AB256" ca="1" xml:space="preserve"> IF($J256, SUM(Coefficients4 * $L256^Integers4), "NaN")</f>
        <v>400.01746874525583</v>
      </c>
      <c r="AC256">
        <f t="array" aca="1" ref="AC256" ca="1" xml:space="preserve"> IF($J256, SUM(Coefficients5 * $L256^Integers5), "NaN")</f>
        <v>400.01890916179019</v>
      </c>
      <c r="AD256">
        <f t="array" aca="1" ref="AD256" ca="1" xml:space="preserve"> IF($J256, SUM(Coefficients6 * $L256^Integers6), "NaN")</f>
        <v>400.01910359196302</v>
      </c>
      <c r="AE256">
        <f t="array" aca="1" ref="AE256" ca="1" xml:space="preserve"> IF($J256, SUM(Coefficients7 * $L256^Integers7), "NaN")</f>
        <v>400.01911989707475</v>
      </c>
      <c r="AF256">
        <f t="array" aca="1" ref="AF256" ca="1" xml:space="preserve"> IF($J256, SUM(Coefficients8 * $L256^Integers8), "NaN")</f>
        <v>400.01911769469302</v>
      </c>
      <c r="AG256">
        <f t="array" aca="1" ref="AG256" ca="1" xml:space="preserve"> IF($J256, SUM(Coefficients9 * $L256^Integers9), "NaN")</f>
        <v>400.01912247603468</v>
      </c>
    </row>
    <row r="257" spans="2:33" x14ac:dyDescent="0.2">
      <c r="B257" s="2">
        <v>66.7</v>
      </c>
      <c r="C257" s="2">
        <v>399.38499999999999</v>
      </c>
      <c r="D257" s="2">
        <v>399.38499999999999</v>
      </c>
      <c r="F257">
        <f t="shared" si="43"/>
        <v>399.38499999999999</v>
      </c>
      <c r="H257">
        <f t="shared" si="44"/>
        <v>0</v>
      </c>
      <c r="J257" t="b">
        <f t="shared" si="45"/>
        <v>1</v>
      </c>
      <c r="L257">
        <f t="shared" si="46"/>
        <v>66.7</v>
      </c>
      <c r="M257">
        <f t="shared" si="47"/>
        <v>4448.8900000000003</v>
      </c>
      <c r="N257">
        <f t="shared" si="48"/>
        <v>296740.96300000005</v>
      </c>
      <c r="O257">
        <f t="shared" si="49"/>
        <v>19792622.232100002</v>
      </c>
      <c r="P257">
        <f t="shared" si="50"/>
        <v>1320167902.8810701</v>
      </c>
      <c r="Q257">
        <f t="shared" si="51"/>
        <v>88055199122.167389</v>
      </c>
      <c r="R257">
        <f t="shared" si="52"/>
        <v>5873281781448.5654</v>
      </c>
      <c r="S257">
        <f t="shared" si="53"/>
        <v>391747894822619.31</v>
      </c>
      <c r="T257">
        <f t="shared" si="54"/>
        <v>2.6129584584668708E+16</v>
      </c>
      <c r="Z257" s="4">
        <f t="shared" ca="1" si="55"/>
        <v>400.99532268001929</v>
      </c>
      <c r="AA257">
        <f t="array" aca="1" ref="AA257" ca="1" xml:space="preserve"> IF($J257, SUM(Coefficients3 * $L257^Integers3), "NaN")</f>
        <v>399.40740942604117</v>
      </c>
      <c r="AB257">
        <f t="array" aca="1" ref="AB257" ca="1" xml:space="preserve"> IF($J257, SUM(Coefficients4 * $L257^Integers4), "NaN")</f>
        <v>399.38335757312984</v>
      </c>
      <c r="AC257">
        <f t="array" aca="1" ref="AC257" ca="1" xml:space="preserve"> IF($J257, SUM(Coefficients5 * $L257^Integers5), "NaN")</f>
        <v>399.38485087870356</v>
      </c>
      <c r="AD257">
        <f t="array" aca="1" ref="AD257" ca="1" xml:space="preserve"> IF($J257, SUM(Coefficients6 * $L257^Integers6), "NaN")</f>
        <v>399.38504558960676</v>
      </c>
      <c r="AE257">
        <f t="array" aca="1" ref="AE257" ca="1" xml:space="preserve"> IF($J257, SUM(Coefficients7 * $L257^Integers7), "NaN")</f>
        <v>399.38506146759664</v>
      </c>
      <c r="AF257">
        <f t="array" aca="1" ref="AF257" ca="1" xml:space="preserve"> IF($J257, SUM(Coefficients8 * $L257^Integers8), "NaN")</f>
        <v>399.38505916912499</v>
      </c>
      <c r="AG257">
        <f t="array" aca="1" ref="AG257" ca="1" xml:space="preserve"> IF($J257, SUM(Coefficients9 * $L257^Integers9), "NaN")</f>
        <v>399.38506395236277</v>
      </c>
    </row>
    <row r="258" spans="2:33" x14ac:dyDescent="0.2">
      <c r="B258" s="2">
        <v>66.599999999999994</v>
      </c>
      <c r="C258" s="2">
        <v>398.75099999999998</v>
      </c>
      <c r="D258" s="2">
        <v>398.75099999999998</v>
      </c>
      <c r="F258">
        <f t="shared" si="43"/>
        <v>398.75099999999998</v>
      </c>
      <c r="H258">
        <f t="shared" si="44"/>
        <v>0</v>
      </c>
      <c r="J258" t="b">
        <f t="shared" si="45"/>
        <v>1</v>
      </c>
      <c r="L258">
        <f t="shared" si="46"/>
        <v>66.599999999999994</v>
      </c>
      <c r="M258">
        <f t="shared" si="47"/>
        <v>4435.5599999999995</v>
      </c>
      <c r="N258">
        <f t="shared" si="48"/>
        <v>295408.29599999991</v>
      </c>
      <c r="O258">
        <f t="shared" si="49"/>
        <v>19674192.513599996</v>
      </c>
      <c r="P258">
        <f t="shared" si="50"/>
        <v>1310301221.4057596</v>
      </c>
      <c r="Q258">
        <f t="shared" si="51"/>
        <v>87266061345.623581</v>
      </c>
      <c r="R258">
        <f t="shared" si="52"/>
        <v>5811919685618.5303</v>
      </c>
      <c r="S258">
        <f t="shared" si="53"/>
        <v>387073851062194.12</v>
      </c>
      <c r="T258">
        <f t="shared" si="54"/>
        <v>2.5779118480742128E+16</v>
      </c>
      <c r="Z258" s="4">
        <f t="shared" ca="1" si="55"/>
        <v>400.3941302921931</v>
      </c>
      <c r="AA258">
        <f t="array" aca="1" ref="AA258" ca="1" xml:space="preserve"> IF($J258, SUM(Coefficients3 * $L258^Integers3), "NaN")</f>
        <v>398.77316563947556</v>
      </c>
      <c r="AB258">
        <f t="array" aca="1" ref="AB258" ca="1" xml:space="preserve"> IF($J258, SUM(Coefficients4 * $L258^Integers4), "NaN")</f>
        <v>398.74941257941293</v>
      </c>
      <c r="AC258">
        <f t="array" aca="1" ref="AC258" ca="1" xml:space="preserve"> IF($J258, SUM(Coefficients5 * $L258^Integers5), "NaN")</f>
        <v>398.75095837056608</v>
      </c>
      <c r="AD258">
        <f t="array" aca="1" ref="AD258" ca="1" xml:space="preserve"> IF($J258, SUM(Coefficients6 * $L258^Integers6), "NaN")</f>
        <v>398.75115331256711</v>
      </c>
      <c r="AE258">
        <f t="array" aca="1" ref="AE258" ca="1" xml:space="preserve"> IF($J258, SUM(Coefficients7 * $L258^Integers7), "NaN")</f>
        <v>398.75116875920878</v>
      </c>
      <c r="AF258">
        <f t="array" aca="1" ref="AF258" ca="1" xml:space="preserve"> IF($J258, SUM(Coefficients8 * $L258^Integers8), "NaN")</f>
        <v>398.75116636592315</v>
      </c>
      <c r="AG258">
        <f t="array" aca="1" ref="AG258" ca="1" xml:space="preserve"> IF($J258, SUM(Coefficients9 * $L258^Integers9), "NaN")</f>
        <v>398.75117114839605</v>
      </c>
    </row>
    <row r="259" spans="2:33" x14ac:dyDescent="0.2">
      <c r="B259" s="2">
        <v>66.5</v>
      </c>
      <c r="C259" s="2">
        <v>398.11700000000002</v>
      </c>
      <c r="D259" s="2">
        <v>398.11700000000002</v>
      </c>
      <c r="F259">
        <f t="shared" si="43"/>
        <v>398.11700000000002</v>
      </c>
      <c r="H259">
        <f t="shared" si="44"/>
        <v>0</v>
      </c>
      <c r="J259" t="b">
        <f t="shared" si="45"/>
        <v>1</v>
      </c>
      <c r="L259">
        <f t="shared" si="46"/>
        <v>66.5</v>
      </c>
      <c r="M259">
        <f t="shared" si="47"/>
        <v>4422.25</v>
      </c>
      <c r="N259">
        <f t="shared" si="48"/>
        <v>294079.625</v>
      </c>
      <c r="O259">
        <f t="shared" si="49"/>
        <v>19556295.0625</v>
      </c>
      <c r="P259">
        <f t="shared" si="50"/>
        <v>1300493621.65625</v>
      </c>
      <c r="Q259">
        <f t="shared" si="51"/>
        <v>86482825840.140625</v>
      </c>
      <c r="R259">
        <f t="shared" si="52"/>
        <v>5751107918369.3516</v>
      </c>
      <c r="S259">
        <f t="shared" si="53"/>
        <v>382448676571561.88</v>
      </c>
      <c r="T259">
        <f t="shared" si="54"/>
        <v>2.5432836992008864E+16</v>
      </c>
      <c r="Z259" s="4">
        <f t="shared" ca="1" si="55"/>
        <v>399.79293790436702</v>
      </c>
      <c r="AA259">
        <f t="array" aca="1" ref="AA259" ca="1" xml:space="preserve"> IF($J259, SUM(Coefficients3 * $L259^Integers3), "NaN")</f>
        <v>398.13908581859727</v>
      </c>
      <c r="AB259">
        <f t="array" aca="1" ref="AB259" ca="1" xml:space="preserve"> IF($J259, SUM(Coefficients4 * $L259^Integers4), "NaN")</f>
        <v>398.1156334639353</v>
      </c>
      <c r="AC259">
        <f t="array" aca="1" ref="AC259" ca="1" xml:space="preserve"> IF($J259, SUM(Coefficients5 * $L259^Integers5), "NaN")</f>
        <v>398.11723133079369</v>
      </c>
      <c r="AD259">
        <f t="array" aca="1" ref="AD259" ca="1" xml:space="preserve"> IF($J259, SUM(Coefficients6 * $L259^Integers6), "NaN")</f>
        <v>398.11742645446947</v>
      </c>
      <c r="AE259">
        <f t="array" aca="1" ref="AE259" ca="1" xml:space="preserve"> IF($J259, SUM(Coefficients7 * $L259^Integers7), "NaN")</f>
        <v>398.1174414656997</v>
      </c>
      <c r="AF259">
        <f t="array" aca="1" ref="AF259" ca="1" xml:space="preserve"> IF($J259, SUM(Coefficients8 * $L259^Integers8), "NaN")</f>
        <v>398.11743897890972</v>
      </c>
      <c r="AG259">
        <f t="array" aca="1" ref="AG259" ca="1" xml:space="preserve"> IF($J259, SUM(Coefficients9 * $L259^Integers9), "NaN")</f>
        <v>398.11744375797161</v>
      </c>
    </row>
    <row r="260" spans="2:33" x14ac:dyDescent="0.2">
      <c r="B260" s="2">
        <v>66.400000000000006</v>
      </c>
      <c r="C260" s="2">
        <v>397.48399999999998</v>
      </c>
      <c r="D260" s="2">
        <v>397.48399999999998</v>
      </c>
      <c r="F260">
        <f t="shared" si="43"/>
        <v>397.48399999999998</v>
      </c>
      <c r="H260">
        <f t="shared" si="44"/>
        <v>0</v>
      </c>
      <c r="J260" t="b">
        <f t="shared" si="45"/>
        <v>1</v>
      </c>
      <c r="L260">
        <f t="shared" si="46"/>
        <v>66.400000000000006</v>
      </c>
      <c r="M260">
        <f t="shared" si="47"/>
        <v>4408.9600000000009</v>
      </c>
      <c r="N260">
        <f t="shared" si="48"/>
        <v>292754.94400000008</v>
      </c>
      <c r="O260">
        <f t="shared" si="49"/>
        <v>19438928.28160001</v>
      </c>
      <c r="P260">
        <f t="shared" si="50"/>
        <v>1290744837.8982408</v>
      </c>
      <c r="Q260">
        <f t="shared" si="51"/>
        <v>85705457236.443192</v>
      </c>
      <c r="R260">
        <f t="shared" si="52"/>
        <v>5690842360499.8281</v>
      </c>
      <c r="S260">
        <f t="shared" si="53"/>
        <v>377871932737188.69</v>
      </c>
      <c r="T260">
        <f t="shared" si="54"/>
        <v>2.5090696333749332E+16</v>
      </c>
      <c r="Z260" s="4">
        <f t="shared" ca="1" si="55"/>
        <v>399.19174551654095</v>
      </c>
      <c r="AA260">
        <f t="array" aca="1" ref="AA260" ca="1" xml:space="preserve"> IF($J260, SUM(Coefficients3 * $L260^Integers3), "NaN")</f>
        <v>397.50516970372337</v>
      </c>
      <c r="AB260">
        <f t="array" aca="1" ref="AB260" ca="1" xml:space="preserve"> IF($J260, SUM(Coefficients4 * $L260^Integers4), "NaN")</f>
        <v>397.48201992669635</v>
      </c>
      <c r="AC260">
        <f t="array" aca="1" ref="AC260" ca="1" xml:space="preserve"> IF($J260, SUM(Coefficients5 * $L260^Integers5), "NaN")</f>
        <v>397.48366945307868</v>
      </c>
      <c r="AD260">
        <f t="array" aca="1" ref="AD260" ca="1" xml:space="preserve"> IF($J260, SUM(Coefficients6 * $L260^Integers6), "NaN")</f>
        <v>397.48386470922469</v>
      </c>
      <c r="AE260">
        <f t="array" aca="1" ref="AE260" ca="1" xml:space="preserve"> IF($J260, SUM(Coefficients7 * $L260^Integers7), "NaN")</f>
        <v>397.48387928114329</v>
      </c>
      <c r="AF260">
        <f t="array" aca="1" ref="AF260" ca="1" xml:space="preserve"> IF($J260, SUM(Coefficients8 * $L260^Integers8), "NaN")</f>
        <v>397.48387670219154</v>
      </c>
      <c r="AG260">
        <f t="array" aca="1" ref="AG260" ca="1" xml:space="preserve"> IF($J260, SUM(Coefficients9 * $L260^Integers9), "NaN")</f>
        <v>397.48388147521217</v>
      </c>
    </row>
    <row r="261" spans="2:33" x14ac:dyDescent="0.2">
      <c r="B261" s="2">
        <v>66.3</v>
      </c>
      <c r="C261" s="2">
        <v>396.851</v>
      </c>
      <c r="D261" s="2">
        <v>396.851</v>
      </c>
      <c r="F261">
        <f t="shared" si="43"/>
        <v>396.85</v>
      </c>
      <c r="H261">
        <f t="shared" si="44"/>
        <v>0</v>
      </c>
      <c r="J261" t="b">
        <f t="shared" si="45"/>
        <v>1</v>
      </c>
      <c r="L261">
        <f t="shared" si="46"/>
        <v>66.3</v>
      </c>
      <c r="M261">
        <f t="shared" si="47"/>
        <v>4395.6899999999996</v>
      </c>
      <c r="N261">
        <f t="shared" si="48"/>
        <v>291434.24699999997</v>
      </c>
      <c r="O261">
        <f t="shared" si="49"/>
        <v>19322090.576099996</v>
      </c>
      <c r="P261">
        <f t="shared" si="50"/>
        <v>1281054605.1954296</v>
      </c>
      <c r="Q261">
        <f t="shared" si="51"/>
        <v>84933920324.456985</v>
      </c>
      <c r="R261">
        <f t="shared" si="52"/>
        <v>5631118917511.498</v>
      </c>
      <c r="S261">
        <f t="shared" si="53"/>
        <v>373343184231012.25</v>
      </c>
      <c r="T261">
        <f t="shared" si="54"/>
        <v>2.4752653114516112E+16</v>
      </c>
      <c r="Z261" s="4">
        <f t="shared" ca="1" si="55"/>
        <v>398.59055312871476</v>
      </c>
      <c r="AA261">
        <f t="array" aca="1" ref="AA261" ca="1" xml:space="preserve"> IF($J261, SUM(Coefficients3 * $L261^Integers3), "NaN")</f>
        <v>396.87141703517074</v>
      </c>
      <c r="AB261">
        <f t="array" aca="1" ref="AB261" ca="1" xml:space="preserve"> IF($J261, SUM(Coefficients4 * $L261^Integers4), "NaN")</f>
        <v>396.84857166786509</v>
      </c>
      <c r="AC261">
        <f t="array" aca="1" ref="AC261" ca="1" xml:space="preserve"> IF($J261, SUM(Coefficients5 * $L261^Integers5), "NaN")</f>
        <v>396.85027243138961</v>
      </c>
      <c r="AD261">
        <f t="array" aca="1" ref="AD261" ca="1" xml:space="preserve"> IF($J261, SUM(Coefficients6 * $L261^Integers6), "NaN")</f>
        <v>396.8504677710286</v>
      </c>
      <c r="AE261">
        <f t="array" aca="1" ref="AE261" ca="1" xml:space="preserve"> IF($J261, SUM(Coefficients7 * $L261^Integers7), "NaN")</f>
        <v>396.85048189989845</v>
      </c>
      <c r="AF261">
        <f t="array" aca="1" ref="AF261" ca="1" xml:space="preserve"> IF($J261, SUM(Coefficients8 * $L261^Integers8), "NaN")</f>
        <v>396.85047923015918</v>
      </c>
      <c r="AG261">
        <f t="array" aca="1" ref="AG261" ca="1" xml:space="preserve"> IF($J261, SUM(Coefficients9 * $L261^Integers9), "NaN")</f>
        <v>396.85048399452586</v>
      </c>
    </row>
    <row r="262" spans="2:33" x14ac:dyDescent="0.2">
      <c r="B262" s="2">
        <v>66.2</v>
      </c>
      <c r="C262" s="2">
        <v>396.21699999999998</v>
      </c>
      <c r="D262" s="2">
        <v>396.21699999999998</v>
      </c>
      <c r="F262">
        <f t="shared" si="43"/>
        <v>396.21699999999998</v>
      </c>
      <c r="H262">
        <f t="shared" si="44"/>
        <v>0</v>
      </c>
      <c r="J262" t="b">
        <f t="shared" si="45"/>
        <v>1</v>
      </c>
      <c r="L262">
        <f t="shared" si="46"/>
        <v>66.2</v>
      </c>
      <c r="M262">
        <f t="shared" si="47"/>
        <v>4382.4400000000005</v>
      </c>
      <c r="N262">
        <f t="shared" si="48"/>
        <v>290117.52800000005</v>
      </c>
      <c r="O262">
        <f t="shared" si="49"/>
        <v>19205780.353600003</v>
      </c>
      <c r="P262">
        <f t="shared" si="50"/>
        <v>1271422659.4083202</v>
      </c>
      <c r="Q262">
        <f t="shared" si="51"/>
        <v>84168180052.830811</v>
      </c>
      <c r="R262">
        <f t="shared" si="52"/>
        <v>5571933519497.3994</v>
      </c>
      <c r="S262">
        <f t="shared" si="53"/>
        <v>368861998990727.88</v>
      </c>
      <c r="T262">
        <f t="shared" si="54"/>
        <v>2.4418664333186188E+16</v>
      </c>
      <c r="Z262" s="4">
        <f t="shared" ca="1" si="55"/>
        <v>397.98936074088869</v>
      </c>
      <c r="AA262">
        <f t="array" aca="1" ref="AA262" ca="1" xml:space="preserve"> IF($J262, SUM(Coefficients3 * $L262^Integers3), "NaN")</f>
        <v>396.23782755325669</v>
      </c>
      <c r="AB262">
        <f t="array" aca="1" ref="AB262" ca="1" xml:space="preserve"> IF($J262, SUM(Coefficients4 * $L262^Integers4), "NaN")</f>
        <v>396.21528838778005</v>
      </c>
      <c r="AC262">
        <f t="array" aca="1" ref="AC262" ca="1" xml:space="preserve"> IF($J262, SUM(Coefficients5 * $L262^Integers5), "NaN")</f>
        <v>396.21703995997137</v>
      </c>
      <c r="AD262">
        <f t="array" aca="1" ref="AD262" ca="1" xml:space="preserve"> IF($J262, SUM(Coefficients6 * $L262^Integers6), "NaN")</f>
        <v>396.21723533436182</v>
      </c>
      <c r="AE262">
        <f t="array" aca="1" ref="AE262" ca="1" xml:space="preserve"> IF($J262, SUM(Coefficients7 * $L262^Integers7), "NaN")</f>
        <v>396.2172490166086</v>
      </c>
      <c r="AF262">
        <f t="array" aca="1" ref="AF262" ca="1" xml:space="preserve"> IF($J262, SUM(Coefficients8 * $L262^Integers8), "NaN")</f>
        <v>396.21724625748737</v>
      </c>
      <c r="AG262">
        <f t="array" aca="1" ref="AG262" ca="1" xml:space="preserve"> IF($J262, SUM(Coefficients9 * $L262^Integers9), "NaN")</f>
        <v>396.21725101060582</v>
      </c>
    </row>
    <row r="263" spans="2:33" x14ac:dyDescent="0.2">
      <c r="B263" s="2">
        <v>66.099999999999994</v>
      </c>
      <c r="C263" s="2">
        <v>395.584</v>
      </c>
      <c r="D263" s="2">
        <v>395.584</v>
      </c>
      <c r="F263">
        <f t="shared" si="43"/>
        <v>395.584</v>
      </c>
      <c r="H263">
        <f t="shared" si="44"/>
        <v>0</v>
      </c>
      <c r="J263" t="b">
        <f t="shared" si="45"/>
        <v>1</v>
      </c>
      <c r="L263">
        <f t="shared" si="46"/>
        <v>66.099999999999994</v>
      </c>
      <c r="M263">
        <f t="shared" si="47"/>
        <v>4369.2099999999991</v>
      </c>
      <c r="N263">
        <f t="shared" si="48"/>
        <v>288804.7809999999</v>
      </c>
      <c r="O263">
        <f t="shared" si="49"/>
        <v>19089996.024099991</v>
      </c>
      <c r="P263">
        <f t="shared" si="50"/>
        <v>1261848737.1930094</v>
      </c>
      <c r="Q263">
        <f t="shared" si="51"/>
        <v>83408201528.457901</v>
      </c>
      <c r="R263">
        <f t="shared" si="52"/>
        <v>5513282121031.0664</v>
      </c>
      <c r="S263">
        <f t="shared" si="53"/>
        <v>364427948200153.44</v>
      </c>
      <c r="T263">
        <f t="shared" si="54"/>
        <v>2.408868737603014E+16</v>
      </c>
      <c r="Z263" s="4">
        <f t="shared" ca="1" si="55"/>
        <v>397.38816835306255</v>
      </c>
      <c r="AA263">
        <f t="array" aca="1" ref="AA263" ca="1" xml:space="preserve"> IF($J263, SUM(Coefficients3 * $L263^Integers3), "NaN")</f>
        <v>395.6044009982981</v>
      </c>
      <c r="AB263">
        <f t="array" aca="1" ref="AB263" ca="1" xml:space="preserve"> IF($J263, SUM(Coefficients4 * $L263^Integers4), "NaN")</f>
        <v>395.58216978694901</v>
      </c>
      <c r="AC263">
        <f t="array" aca="1" ref="AC263" ca="1" xml:space="preserve"> IF($J263, SUM(Coefficients5 * $L263^Integers5), "NaN")</f>
        <v>395.58397173334373</v>
      </c>
      <c r="AD263">
        <f t="array" aca="1" ref="AD263" ca="1" xml:space="preserve"> IF($J263, SUM(Coefficients6 * $L263^Integers6), "NaN")</f>
        <v>395.58416709398841</v>
      </c>
      <c r="AE263">
        <f t="array" aca="1" ref="AE263" ca="1" xml:space="preserve"> IF($J263, SUM(Coefficients7 * $L263^Integers7), "NaN")</f>
        <v>395.58418032620028</v>
      </c>
      <c r="AF263">
        <f t="array" aca="1" ref="AF263" ca="1" xml:space="preserve"> IF($J263, SUM(Coefficients8 * $L263^Integers8), "NaN")</f>
        <v>395.58417747913313</v>
      </c>
      <c r="AG263">
        <f t="array" aca="1" ref="AG263" ca="1" xml:space="preserve"> IF($J263, SUM(Coefficients9 * $L263^Integers9), "NaN")</f>
        <v>395.58418221842868</v>
      </c>
    </row>
    <row r="264" spans="2:33" x14ac:dyDescent="0.2">
      <c r="B264" s="2">
        <v>66</v>
      </c>
      <c r="C264" s="2">
        <v>394.95100000000002</v>
      </c>
      <c r="D264" s="2">
        <v>394.95100000000002</v>
      </c>
      <c r="F264">
        <f t="shared" ref="F264:F327" si="56" xml:space="preserve"> IF(Degrees=90, 552,  VALUE(TEXT( ((((0.000000000390362*Degrees -0.00000001473)*Degrees + 0.0000376811)*Degrees -0.0000164127)*Degrees +5.817879)*Degrees, "0.00000E+00")))</f>
        <v>394.95100000000002</v>
      </c>
      <c r="H264">
        <f t="shared" ref="H264:H327" si="57" xml:space="preserve"> LN(Z/OtherZ)</f>
        <v>0</v>
      </c>
      <c r="J264" t="b">
        <f t="shared" ref="J264:J327" si="58" xml:space="preserve"> IF(ISNUMBER(Degrees),AND(Degrees&gt;=DegreesMin,Degrees&lt;=DegreesMax),FALSE)</f>
        <v>1</v>
      </c>
      <c r="L264">
        <f t="shared" ref="L264:L327" si="59" xml:space="preserve"> IF( Good, Degrees, "NaN")</f>
        <v>66</v>
      </c>
      <c r="M264">
        <f t="shared" ref="M264:M327" si="60" xml:space="preserve"> IF(Good, Angles^2, "NaN")</f>
        <v>4356</v>
      </c>
      <c r="N264">
        <f t="shared" ref="N264:N327" si="61" xml:space="preserve"> IF(Good, Angles^3, "NaN")</f>
        <v>287496</v>
      </c>
      <c r="O264">
        <f t="shared" ref="O264:O327" si="62" xml:space="preserve"> IF(Good, Angles^4, "NaN")</f>
        <v>18974736</v>
      </c>
      <c r="P264">
        <f t="shared" ref="P264:P327" si="63" xml:space="preserve"> IF(Good, Angles^5, "NaN")</f>
        <v>1252332576</v>
      </c>
      <c r="Q264">
        <f t="shared" ref="Q264:Q327" si="64" xml:space="preserve"> IF(Good, Angles^6, "NaN")</f>
        <v>82653950016</v>
      </c>
      <c r="R264">
        <f t="shared" ref="R264:R327" si="65" xml:space="preserve"> IF(Good, Angles^7, "NaN")</f>
        <v>5455160701056</v>
      </c>
      <c r="S264">
        <f t="shared" ref="S264:S327" si="66" xml:space="preserve"> IF(Good, Angles^8, "NaN")</f>
        <v>360040606269696</v>
      </c>
      <c r="T264">
        <f t="shared" ref="T264:T327" si="67" xml:space="preserve"> IF(Good, Angles^9, "NaN")</f>
        <v>2.3762680013799936E+16</v>
      </c>
      <c r="Z264" s="4">
        <f t="shared" ref="Z264:Z327" ca="1" si="68" xml:space="preserve"> IF(Good, $W$8*Angles, "NaN")</f>
        <v>396.78697596523648</v>
      </c>
      <c r="AA264">
        <f t="array" aca="1" ref="AA264" ca="1" xml:space="preserve"> IF($J264, SUM(Coefficients3 * $L264^Integers3), "NaN")</f>
        <v>394.97113711061223</v>
      </c>
      <c r="AB264">
        <f t="array" aca="1" ref="AB264" ca="1" xml:space="preserve"> IF($J264, SUM(Coefficients4 * $L264^Integers4), "NaN")</f>
        <v>394.94921556604947</v>
      </c>
      <c r="AC264">
        <f t="array" aca="1" ref="AC264" ca="1" xml:space="preserve"> IF($J264, SUM(Coefficients5 * $L264^Integers5), "NaN")</f>
        <v>394.95106744630175</v>
      </c>
      <c r="AD264">
        <f t="array" aca="1" ref="AD264" ca="1" xml:space="preserve"> IF($J264, SUM(Coefficients6 * $L264^Integers6), "NaN")</f>
        <v>394.95126274495601</v>
      </c>
      <c r="AE264">
        <f t="array" aca="1" ref="AE264" ca="1" xml:space="preserve"> IF($J264, SUM(Coefficients7 * $L264^Integers7), "NaN")</f>
        <v>394.95127552388357</v>
      </c>
      <c r="AF264">
        <f t="array" aca="1" ref="AF264" ca="1" xml:space="preserve"> IF($J264, SUM(Coefficients8 * $L264^Integers8), "NaN")</f>
        <v>394.95127259033603</v>
      </c>
      <c r="AG264">
        <f t="array" aca="1" ref="AG264" ca="1" xml:space="preserve"> IF($J264, SUM(Coefficients9 * $L264^Integers9), "NaN")</f>
        <v>394.95127731325493</v>
      </c>
    </row>
    <row r="265" spans="2:33" x14ac:dyDescent="0.2">
      <c r="B265" s="2">
        <v>65.900000000000006</v>
      </c>
      <c r="C265" s="2">
        <v>394.31900000000002</v>
      </c>
      <c r="D265" s="2">
        <v>394.31900000000002</v>
      </c>
      <c r="F265">
        <f t="shared" si="56"/>
        <v>394.31799999999998</v>
      </c>
      <c r="H265">
        <f t="shared" si="57"/>
        <v>0</v>
      </c>
      <c r="J265" t="b">
        <f t="shared" si="58"/>
        <v>1</v>
      </c>
      <c r="L265">
        <f t="shared" si="59"/>
        <v>65.900000000000006</v>
      </c>
      <c r="M265">
        <f t="shared" si="60"/>
        <v>4342.8100000000004</v>
      </c>
      <c r="N265">
        <f t="shared" si="61"/>
        <v>286191.17900000006</v>
      </c>
      <c r="O265">
        <f t="shared" si="62"/>
        <v>18859998.696100004</v>
      </c>
      <c r="P265">
        <f t="shared" si="63"/>
        <v>1242873914.0729904</v>
      </c>
      <c r="Q265">
        <f t="shared" si="64"/>
        <v>81905390937.410065</v>
      </c>
      <c r="R265">
        <f t="shared" si="65"/>
        <v>5397565262775.3242</v>
      </c>
      <c r="S265">
        <f t="shared" si="66"/>
        <v>355699550816893.88</v>
      </c>
      <c r="T265">
        <f t="shared" si="67"/>
        <v>2.3440600398833308E+16</v>
      </c>
      <c r="Z265" s="4">
        <f t="shared" ca="1" si="68"/>
        <v>396.18578357741035</v>
      </c>
      <c r="AA265">
        <f t="array" aca="1" ref="AA265" ca="1" xml:space="preserve"> IF($J265, SUM(Coefficients3 * $L265^Integers3), "NaN")</f>
        <v>394.33803563051606</v>
      </c>
      <c r="AB265">
        <f t="array" aca="1" ref="AB265" ca="1" xml:space="preserve"> IF($J265, SUM(Coefficients4 * $L265^Integers4), "NaN")</f>
        <v>394.31642542592823</v>
      </c>
      <c r="AC265">
        <f t="array" aca="1" ref="AC265" ca="1" xml:space="preserve"> IF($J265, SUM(Coefficients5 * $L265^Integers5), "NaN")</f>
        <v>394.31832679391465</v>
      </c>
      <c r="AD265">
        <f t="array" aca="1" ref="AD265" ca="1" xml:space="preserve"> IF($J265, SUM(Coefficients6 * $L265^Integers6), "NaN")</f>
        <v>394.31852198259463</v>
      </c>
      <c r="AE265">
        <f t="array" aca="1" ref="AE265" ca="1" xml:space="preserve"> IF($J265, SUM(Coefficients7 * $L265^Integers7), "NaN")</f>
        <v>394.31853430515059</v>
      </c>
      <c r="AF265">
        <f t="array" aca="1" ref="AF265" ca="1" xml:space="preserve"> IF($J265, SUM(Coefficients8 * $L265^Integers8), "NaN")</f>
        <v>394.31853128661697</v>
      </c>
      <c r="AG265">
        <f t="array" aca="1" ref="AG265" ca="1" xml:space="preserve"> IF($J265, SUM(Coefficients9 * $L265^Integers9), "NaN")</f>
        <v>394.31853599062737</v>
      </c>
    </row>
    <row r="266" spans="2:33" x14ac:dyDescent="0.2">
      <c r="B266" s="2">
        <v>65.8</v>
      </c>
      <c r="C266" s="2">
        <v>393.68599999999998</v>
      </c>
      <c r="D266" s="2">
        <v>393.68599999999998</v>
      </c>
      <c r="F266">
        <f t="shared" si="56"/>
        <v>393.68599999999998</v>
      </c>
      <c r="H266">
        <f t="shared" si="57"/>
        <v>0</v>
      </c>
      <c r="J266" t="b">
        <f t="shared" si="58"/>
        <v>1</v>
      </c>
      <c r="L266">
        <f t="shared" si="59"/>
        <v>65.8</v>
      </c>
      <c r="M266">
        <f t="shared" si="60"/>
        <v>4329.6399999999994</v>
      </c>
      <c r="N266">
        <f t="shared" si="61"/>
        <v>284890.31199999998</v>
      </c>
      <c r="O266">
        <f t="shared" si="62"/>
        <v>18745782.529599994</v>
      </c>
      <c r="P266">
        <f t="shared" si="63"/>
        <v>1233472490.4476795</v>
      </c>
      <c r="Q266">
        <f t="shared" si="64"/>
        <v>81162489871.457306</v>
      </c>
      <c r="R266">
        <f t="shared" si="65"/>
        <v>5340491833541.8916</v>
      </c>
      <c r="S266">
        <f t="shared" si="66"/>
        <v>351404362647056.38</v>
      </c>
      <c r="T266">
        <f t="shared" si="67"/>
        <v>2.3122407062176308E+16</v>
      </c>
      <c r="Z266" s="4">
        <f t="shared" ca="1" si="68"/>
        <v>395.58459118958422</v>
      </c>
      <c r="AA266">
        <f t="array" aca="1" ref="AA266" ca="1" xml:space="preserve"> IF($J266, SUM(Coefficients3 * $L266^Integers3), "NaN")</f>
        <v>393.70509629832651</v>
      </c>
      <c r="AB266">
        <f t="array" aca="1" ref="AB266" ca="1" xml:space="preserve"> IF($J266, SUM(Coefficients4 * $L266^Integers4), "NaN")</f>
        <v>393.68379906760151</v>
      </c>
      <c r="AC266">
        <f t="array" aca="1" ref="AC266" ca="1" xml:space="preserve"> IF($J266, SUM(Coefficients5 * $L266^Integers5), "NaN")</f>
        <v>393.6857494715257</v>
      </c>
      <c r="AD266">
        <f t="array" aca="1" ref="AD266" ca="1" xml:space="preserve"> IF($J266, SUM(Coefficients6 * $L266^Integers6), "NaN")</f>
        <v>393.68594450251641</v>
      </c>
      <c r="AE266">
        <f t="array" aca="1" ref="AE266" ca="1" xml:space="preserve"> IF($J266, SUM(Coefficients7 * $L266^Integers7), "NaN")</f>
        <v>393.68595636577516</v>
      </c>
      <c r="AF266">
        <f t="array" aca="1" ref="AF266" ca="1" xml:space="preserve"> IF($J266, SUM(Coefficients8 * $L266^Integers8), "NaN")</f>
        <v>393.68595326377766</v>
      </c>
      <c r="AG266">
        <f t="array" aca="1" ref="AG266" ca="1" xml:space="preserve"> IF($J266, SUM(Coefficients9 * $L266^Integers9), "NaN")</f>
        <v>393.68595794637093</v>
      </c>
    </row>
    <row r="267" spans="2:33" x14ac:dyDescent="0.2">
      <c r="B267" s="2">
        <v>65.7</v>
      </c>
      <c r="C267" s="2">
        <v>393.05399999999997</v>
      </c>
      <c r="D267" s="2">
        <v>393.05399999999997</v>
      </c>
      <c r="F267">
        <f t="shared" si="56"/>
        <v>393.053</v>
      </c>
      <c r="H267">
        <f t="shared" si="57"/>
        <v>0</v>
      </c>
      <c r="J267" t="b">
        <f t="shared" si="58"/>
        <v>1</v>
      </c>
      <c r="L267">
        <f t="shared" si="59"/>
        <v>65.7</v>
      </c>
      <c r="M267">
        <f t="shared" si="60"/>
        <v>4316.4900000000007</v>
      </c>
      <c r="N267">
        <f t="shared" si="61"/>
        <v>283593.39300000004</v>
      </c>
      <c r="O267">
        <f t="shared" si="62"/>
        <v>18632085.920100007</v>
      </c>
      <c r="P267">
        <f t="shared" si="63"/>
        <v>1224128044.9505706</v>
      </c>
      <c r="Q267">
        <f t="shared" si="64"/>
        <v>80425212553.252487</v>
      </c>
      <c r="R267">
        <f t="shared" si="65"/>
        <v>5283936464748.6885</v>
      </c>
      <c r="S267">
        <f t="shared" si="66"/>
        <v>347154625733988.94</v>
      </c>
      <c r="T267">
        <f t="shared" si="67"/>
        <v>2.2808058910723076E+16</v>
      </c>
      <c r="Z267" s="4">
        <f t="shared" ca="1" si="68"/>
        <v>394.98339880175814</v>
      </c>
      <c r="AA267">
        <f t="array" aca="1" ref="AA267" ca="1" xml:space="preserve"> IF($J267, SUM(Coefficients3 * $L267^Integers3), "NaN")</f>
        <v>393.0723188543609</v>
      </c>
      <c r="AB267">
        <f t="array" aca="1" ref="AB267" ca="1" xml:space="preserve"> IF($J267, SUM(Coefficients4 * $L267^Integers4), "NaN")</f>
        <v>393.05133619225518</v>
      </c>
      <c r="AC267">
        <f t="array" aca="1" ref="AC267" ca="1" xml:space="preserve"> IF($J267, SUM(Coefficients5 * $L267^Integers5), "NaN")</f>
        <v>393.05333517475191</v>
      </c>
      <c r="AD267">
        <f t="array" aca="1" ref="AD267" ca="1" xml:space="preserve"> IF($J267, SUM(Coefficients6 * $L267^Integers6), "NaN")</f>
        <v>393.05353000061513</v>
      </c>
      <c r="AE267">
        <f t="array" aca="1" ref="AE267" ca="1" xml:space="preserve"> IF($J267, SUM(Coefficients7 * $L267^Integers7), "NaN")</f>
        <v>393.05354140181242</v>
      </c>
      <c r="AF267">
        <f t="array" aca="1" ref="AF267" ca="1" xml:space="preserve"> IF($J267, SUM(Coefficients8 * $L267^Integers8), "NaN")</f>
        <v>393.0535382179005</v>
      </c>
      <c r="AG267">
        <f t="array" aca="1" ref="AG267" ca="1" xml:space="preserve"> IF($J267, SUM(Coefficients9 * $L267^Integers9), "NaN")</f>
        <v>393.05354287659208</v>
      </c>
    </row>
    <row r="268" spans="2:33" x14ac:dyDescent="0.2">
      <c r="B268" s="2">
        <v>65.599999999999994</v>
      </c>
      <c r="C268" s="2">
        <v>392.42099999999999</v>
      </c>
      <c r="D268" s="2">
        <v>392.42099999999999</v>
      </c>
      <c r="F268">
        <f t="shared" si="56"/>
        <v>392.42099999999999</v>
      </c>
      <c r="H268">
        <f t="shared" si="57"/>
        <v>0</v>
      </c>
      <c r="J268" t="b">
        <f t="shared" si="58"/>
        <v>1</v>
      </c>
      <c r="L268">
        <f t="shared" si="59"/>
        <v>65.599999999999994</v>
      </c>
      <c r="M268">
        <f t="shared" si="60"/>
        <v>4303.3599999999997</v>
      </c>
      <c r="N268">
        <f t="shared" si="61"/>
        <v>282300.41599999997</v>
      </c>
      <c r="O268">
        <f t="shared" si="62"/>
        <v>18518907.289599996</v>
      </c>
      <c r="P268">
        <f t="shared" si="63"/>
        <v>1214840318.1977596</v>
      </c>
      <c r="Q268">
        <f t="shared" si="64"/>
        <v>79693524873.773026</v>
      </c>
      <c r="R268">
        <f t="shared" si="65"/>
        <v>5227895231719.5107</v>
      </c>
      <c r="S268">
        <f t="shared" si="66"/>
        <v>342949927200799.88</v>
      </c>
      <c r="T268">
        <f t="shared" si="67"/>
        <v>2.2497515224372468E+16</v>
      </c>
      <c r="Z268" s="4">
        <f t="shared" ca="1" si="68"/>
        <v>394.38220641393195</v>
      </c>
      <c r="AA268">
        <f t="array" aca="1" ref="AA268" ca="1" xml:space="preserve"> IF($J268, SUM(Coefficients3 * $L268^Integers3), "NaN")</f>
        <v>392.4397030389361</v>
      </c>
      <c r="AB268">
        <f t="array" aca="1" ref="AB268" ca="1" xml:space="preserve"> IF($J268, SUM(Coefficients4 * $L268^Integers4), "NaN")</f>
        <v>392.41903650124419</v>
      </c>
      <c r="AC268">
        <f t="array" aca="1" ref="AC268" ca="1" xml:space="preserve"> IF($J268, SUM(Coefficients5 * $L268^Integers5), "NaN")</f>
        <v>392.42108359948287</v>
      </c>
      <c r="AD268">
        <f t="array" aca="1" ref="AD268" ca="1" xml:space="preserve"> IF($J268, SUM(Coefficients6 * $L268^Integers6), "NaN")</f>
        <v>392.42127817306522</v>
      </c>
      <c r="AE268">
        <f t="array" aca="1" ref="AE268" ca="1" xml:space="preserve"> IF($J268, SUM(Coefficients7 * $L268^Integers7), "NaN")</f>
        <v>392.42128910959775</v>
      </c>
      <c r="AF268">
        <f t="array" aca="1" ref="AF268" ca="1" xml:space="preserve"> IF($J268, SUM(Coefficients8 * $L268^Integers8), "NaN")</f>
        <v>392.42128584534703</v>
      </c>
      <c r="AG268">
        <f t="array" aca="1" ref="AG268" ca="1" xml:space="preserve"> IF($J268, SUM(Coefficients9 * $L268^Integers9), "NaN")</f>
        <v>392.4212904776777</v>
      </c>
    </row>
    <row r="269" spans="2:33" x14ac:dyDescent="0.2">
      <c r="B269" s="2">
        <v>65.5</v>
      </c>
      <c r="C269" s="2">
        <v>391.78899999999999</v>
      </c>
      <c r="D269" s="2">
        <v>391.78899999999999</v>
      </c>
      <c r="F269">
        <f t="shared" si="56"/>
        <v>391.78899999999999</v>
      </c>
      <c r="H269">
        <f t="shared" si="57"/>
        <v>0</v>
      </c>
      <c r="J269" t="b">
        <f t="shared" si="58"/>
        <v>1</v>
      </c>
      <c r="L269">
        <f t="shared" si="59"/>
        <v>65.5</v>
      </c>
      <c r="M269">
        <f t="shared" si="60"/>
        <v>4290.25</v>
      </c>
      <c r="N269">
        <f t="shared" si="61"/>
        <v>281011.375</v>
      </c>
      <c r="O269">
        <f t="shared" si="62"/>
        <v>18406245.0625</v>
      </c>
      <c r="P269">
        <f t="shared" si="63"/>
        <v>1205609051.59375</v>
      </c>
      <c r="Q269">
        <f t="shared" si="64"/>
        <v>78967392879.390625</v>
      </c>
      <c r="R269">
        <f t="shared" si="65"/>
        <v>5172364233600.0859</v>
      </c>
      <c r="S269">
        <f t="shared" si="66"/>
        <v>338789857300805.62</v>
      </c>
      <c r="T269">
        <f t="shared" si="67"/>
        <v>2.2190735653202768E+16</v>
      </c>
      <c r="Z269" s="4">
        <f t="shared" ca="1" si="68"/>
        <v>393.78101402610588</v>
      </c>
      <c r="AA269">
        <f t="array" aca="1" ref="AA269" ca="1" xml:space="preserve"> IF($J269, SUM(Coefficients3 * $L269^Integers3), "NaN")</f>
        <v>391.80724859236938</v>
      </c>
      <c r="AB269">
        <f t="array" aca="1" ref="AB269" ca="1" xml:space="preserve"> IF($J269, SUM(Coefficients4 * $L269^Integers4), "NaN")</f>
        <v>391.78689969609354</v>
      </c>
      <c r="AC269">
        <f t="array" aca="1" ref="AC269" ca="1" xml:space="preserve"> IF($J269, SUM(Coefficients5 * $L269^Integers5), "NaN")</f>
        <v>391.7889944418813</v>
      </c>
      <c r="AD269">
        <f t="array" aca="1" ref="AD269" ca="1" xml:space="preserve"> IF($J269, SUM(Coefficients6 * $L269^Integers6), "NaN")</f>
        <v>391.78918871632146</v>
      </c>
      <c r="AE269">
        <f t="array" aca="1" ref="AE269" ca="1" xml:space="preserve"> IF($J269, SUM(Coefficients7 * $L269^Integers7), "NaN")</f>
        <v>391.78919918574661</v>
      </c>
      <c r="AF269">
        <f t="array" aca="1" ref="AF269" ca="1" xml:space="preserve"> IF($J269, SUM(Coefficients8 * $L269^Integers8), "NaN")</f>
        <v>391.78919584275837</v>
      </c>
      <c r="AG269">
        <f t="array" aca="1" ref="AG269" ca="1" xml:space="preserve"> IF($J269, SUM(Coefficients9 * $L269^Integers9), "NaN")</f>
        <v>391.78920044629501</v>
      </c>
    </row>
    <row r="270" spans="2:33" x14ac:dyDescent="0.2">
      <c r="B270" s="2">
        <v>65.400000000000006</v>
      </c>
      <c r="C270" s="2">
        <v>391.15699999999998</v>
      </c>
      <c r="D270" s="2">
        <v>391.15699999999998</v>
      </c>
      <c r="F270">
        <f t="shared" si="56"/>
        <v>391.15699999999998</v>
      </c>
      <c r="H270">
        <f t="shared" si="57"/>
        <v>0</v>
      </c>
      <c r="J270" t="b">
        <f t="shared" si="58"/>
        <v>1</v>
      </c>
      <c r="L270">
        <f t="shared" si="59"/>
        <v>65.400000000000006</v>
      </c>
      <c r="M270">
        <f t="shared" si="60"/>
        <v>4277.1600000000008</v>
      </c>
      <c r="N270">
        <f t="shared" si="61"/>
        <v>279726.26400000008</v>
      </c>
      <c r="O270">
        <f t="shared" si="62"/>
        <v>18294097.665600006</v>
      </c>
      <c r="P270">
        <f t="shared" si="63"/>
        <v>1196433987.3302405</v>
      </c>
      <c r="Q270">
        <f t="shared" si="64"/>
        <v>78246782771.397736</v>
      </c>
      <c r="R270">
        <f t="shared" si="65"/>
        <v>5117339593249.4121</v>
      </c>
      <c r="S270">
        <f t="shared" si="66"/>
        <v>334674009398511.56</v>
      </c>
      <c r="T270">
        <f t="shared" si="67"/>
        <v>2.188768021466266E+16</v>
      </c>
      <c r="Z270" s="4">
        <f t="shared" ca="1" si="68"/>
        <v>393.1798216382798</v>
      </c>
      <c r="AA270">
        <f t="array" aca="1" ref="AA270" ca="1" xml:space="preserve"> IF($J270, SUM(Coefficients3 * $L270^Integers3), "NaN")</f>
        <v>391.1749552549777</v>
      </c>
      <c r="AB270">
        <f t="array" aca="1" ref="AB270" ca="1" xml:space="preserve"> IF($J270, SUM(Coefficients4 * $L270^Integers4), "NaN")</f>
        <v>391.1549254784972</v>
      </c>
      <c r="AC270">
        <f t="array" aca="1" ref="AC270" ca="1" xml:space="preserve"> IF($J270, SUM(Coefficients5 * $L270^Integers5), "NaN")</f>
        <v>391.15706739838151</v>
      </c>
      <c r="AD270">
        <f t="array" aca="1" ref="AD270" ca="1" xml:space="preserve"> IF($J270, SUM(Coefficients6 * $L270^Integers6), "NaN")</f>
        <v>391.15726132711819</v>
      </c>
      <c r="AE270">
        <f t="array" aca="1" ref="AE270" ca="1" xml:space="preserve"> IF($J270, SUM(Coefficients7 * $L270^Integers7), "NaN")</f>
        <v>391.15727132715324</v>
      </c>
      <c r="AF270">
        <f t="array" aca="1" ref="AF270" ca="1" xml:space="preserve"> IF($J270, SUM(Coefficients8 * $L270^Integers8), "NaN")</f>
        <v>391.15726790705344</v>
      </c>
      <c r="AG270">
        <f t="array" aca="1" ref="AG270" ca="1" xml:space="preserve"> IF($J270, SUM(Coefficients9 * $L270^Integers9), "NaN")</f>
        <v>391.15727247939054</v>
      </c>
    </row>
    <row r="271" spans="2:33" x14ac:dyDescent="0.2">
      <c r="B271" s="2">
        <v>65.3</v>
      </c>
      <c r="C271" s="2">
        <v>390.52600000000001</v>
      </c>
      <c r="D271" s="2">
        <v>390.52600000000001</v>
      </c>
      <c r="F271">
        <f t="shared" si="56"/>
        <v>390.52499999999998</v>
      </c>
      <c r="H271">
        <f t="shared" si="57"/>
        <v>0</v>
      </c>
      <c r="J271" t="b">
        <f t="shared" si="58"/>
        <v>1</v>
      </c>
      <c r="L271">
        <f t="shared" si="59"/>
        <v>65.3</v>
      </c>
      <c r="M271">
        <f t="shared" si="60"/>
        <v>4264.0899999999992</v>
      </c>
      <c r="N271">
        <f t="shared" si="61"/>
        <v>278445.07699999993</v>
      </c>
      <c r="O271">
        <f t="shared" si="62"/>
        <v>18182463.528099995</v>
      </c>
      <c r="P271">
        <f t="shared" si="63"/>
        <v>1187314868.3849297</v>
      </c>
      <c r="Q271">
        <f t="shared" si="64"/>
        <v>77531660905.535889</v>
      </c>
      <c r="R271">
        <f t="shared" si="65"/>
        <v>5062817457131.4932</v>
      </c>
      <c r="S271">
        <f t="shared" si="66"/>
        <v>330601979950686.5</v>
      </c>
      <c r="T271">
        <f t="shared" si="67"/>
        <v>2.1588309290779828E+16</v>
      </c>
      <c r="Z271" s="4">
        <f t="shared" ca="1" si="68"/>
        <v>392.57862925045362</v>
      </c>
      <c r="AA271">
        <f t="array" aca="1" ref="AA271" ca="1" xml:space="preserve"> IF($J271, SUM(Coefficients3 * $L271^Integers3), "NaN")</f>
        <v>390.54282276707795</v>
      </c>
      <c r="AB271">
        <f t="array" aca="1" ref="AB271" ca="1" xml:space="preserve"> IF($J271, SUM(Coefficients4 * $L271^Integers4), "NaN")</f>
        <v>390.52311355031873</v>
      </c>
      <c r="AC271">
        <f t="array" aca="1" ref="AC271" ca="1" xml:space="preserve"> IF($J271, SUM(Coefficients5 * $L271^Integers5), "NaN")</f>
        <v>390.52530216568977</v>
      </c>
      <c r="AD271">
        <f t="array" aca="1" ref="AD271" ca="1" xml:space="preserve"> IF($J271, SUM(Coefficients6 * $L271^Integers6), "NaN")</f>
        <v>390.52549570246896</v>
      </c>
      <c r="AE271">
        <f t="array" aca="1" ref="AE271" ca="1" xml:space="preserve"> IF($J271, SUM(Coefficients7 * $L271^Integers7), "NaN")</f>
        <v>390.52550523099075</v>
      </c>
      <c r="AF271">
        <f t="array" aca="1" ref="AF271" ca="1" xml:space="preserve"> IF($J271, SUM(Coefficients8 * $L271^Integers8), "NaN")</f>
        <v>390.5255017354292</v>
      </c>
      <c r="AG271">
        <f t="array" aca="1" ref="AG271" ca="1" xml:space="preserve"> IF($J271, SUM(Coefficients9 * $L271^Integers9), "NaN")</f>
        <v>390.5255062741893</v>
      </c>
    </row>
    <row r="272" spans="2:33" x14ac:dyDescent="0.2">
      <c r="B272" s="2">
        <v>65.2</v>
      </c>
      <c r="C272" s="2">
        <v>389.89400000000001</v>
      </c>
      <c r="D272" s="2">
        <v>389.89400000000001</v>
      </c>
      <c r="F272">
        <f t="shared" si="56"/>
        <v>389.89400000000001</v>
      </c>
      <c r="H272">
        <f t="shared" si="57"/>
        <v>0</v>
      </c>
      <c r="J272" t="b">
        <f t="shared" si="58"/>
        <v>1</v>
      </c>
      <c r="L272">
        <f t="shared" si="59"/>
        <v>65.2</v>
      </c>
      <c r="M272">
        <f t="shared" si="60"/>
        <v>4251.04</v>
      </c>
      <c r="N272">
        <f t="shared" si="61"/>
        <v>277167.80800000002</v>
      </c>
      <c r="O272">
        <f t="shared" si="62"/>
        <v>18071341.081599999</v>
      </c>
      <c r="P272">
        <f t="shared" si="63"/>
        <v>1178251438.5203199</v>
      </c>
      <c r="Q272">
        <f t="shared" si="64"/>
        <v>76821993791.524857</v>
      </c>
      <c r="R272">
        <f t="shared" si="65"/>
        <v>5008793995207.4209</v>
      </c>
      <c r="S272">
        <f t="shared" si="66"/>
        <v>326573368487523.81</v>
      </c>
      <c r="T272">
        <f t="shared" si="67"/>
        <v>2.1292583625386552E+16</v>
      </c>
      <c r="Z272" s="4">
        <f t="shared" ca="1" si="68"/>
        <v>391.97743686262754</v>
      </c>
      <c r="AA272">
        <f t="array" aca="1" ref="AA272" ca="1" xml:space="preserve"> IF($J272, SUM(Coefficients3 * $L272^Integers3), "NaN")</f>
        <v>389.91085086898744</v>
      </c>
      <c r="AB272">
        <f t="array" aca="1" ref="AB272" ca="1" xml:space="preserve"> IF($J272, SUM(Coefficients4 * $L272^Integers4), "NaN")</f>
        <v>389.89146361359116</v>
      </c>
      <c r="AC272">
        <f t="array" aca="1" ref="AC272" ca="1" xml:space="preserve"> IF($J272, SUM(Coefficients5 * $L272^Integers5), "NaN")</f>
        <v>389.8936984407834</v>
      </c>
      <c r="AD272">
        <f t="array" aca="1" ref="AD272" ca="1" xml:space="preserve"> IF($J272, SUM(Coefficients6 * $L272^Integers6), "NaN")</f>
        <v>389.89389153966579</v>
      </c>
      <c r="AE272">
        <f t="array" aca="1" ref="AE272" ca="1" xml:space="preserve"> IF($J272, SUM(Coefficients7 * $L272^Integers7), "NaN")</f>
        <v>389.8939005947102</v>
      </c>
      <c r="AF272">
        <f t="array" aca="1" ref="AF272" ca="1" xml:space="preserve"> IF($J272, SUM(Coefficients8 * $L272^Integers8), "NaN")</f>
        <v>389.89389702535976</v>
      </c>
      <c r="AG272">
        <f t="array" aca="1" ref="AG272" ca="1" xml:space="preserve"> IF($J272, SUM(Coefficients9 * $L272^Integers9), "NaN")</f>
        <v>389.89390152819487</v>
      </c>
    </row>
    <row r="273" spans="2:33" x14ac:dyDescent="0.2">
      <c r="B273" s="2">
        <v>65.099999999999994</v>
      </c>
      <c r="C273" s="2">
        <v>389.262</v>
      </c>
      <c r="D273" s="2">
        <v>389.262</v>
      </c>
      <c r="F273">
        <f t="shared" si="56"/>
        <v>389.262</v>
      </c>
      <c r="H273">
        <f t="shared" si="57"/>
        <v>0</v>
      </c>
      <c r="J273" t="b">
        <f t="shared" si="58"/>
        <v>1</v>
      </c>
      <c r="L273">
        <f t="shared" si="59"/>
        <v>65.099999999999994</v>
      </c>
      <c r="M273">
        <f t="shared" si="60"/>
        <v>4238.0099999999993</v>
      </c>
      <c r="N273">
        <f t="shared" si="61"/>
        <v>275894.45099999994</v>
      </c>
      <c r="O273">
        <f t="shared" si="62"/>
        <v>17960728.760099996</v>
      </c>
      <c r="P273">
        <f t="shared" si="63"/>
        <v>1169243442.2825096</v>
      </c>
      <c r="Q273">
        <f t="shared" si="64"/>
        <v>76117748092.59137</v>
      </c>
      <c r="R273">
        <f t="shared" si="65"/>
        <v>4955265400827.6982</v>
      </c>
      <c r="S273">
        <f t="shared" si="66"/>
        <v>322587777593883.12</v>
      </c>
      <c r="T273">
        <f t="shared" si="67"/>
        <v>2.1000464321361788E+16</v>
      </c>
      <c r="Z273" s="4">
        <f t="shared" ca="1" si="68"/>
        <v>391.37624447480135</v>
      </c>
      <c r="AA273">
        <f t="array" aca="1" ref="AA273" ca="1" xml:space="preserve"> IF($J273, SUM(Coefficients3 * $L273^Integers3), "NaN")</f>
        <v>389.2790393010232</v>
      </c>
      <c r="AB273">
        <f t="array" aca="1" ref="AB273" ca="1" xml:space="preserve"> IF($J273, SUM(Coefficients4 * $L273^Integers4), "NaN")</f>
        <v>389.259975370517</v>
      </c>
      <c r="AC273">
        <f t="array" aca="1" ref="AC273" ca="1" xml:space="preserve"> IF($J273, SUM(Coefficients5 * $L273^Integers5), "NaN")</f>
        <v>389.26225592091032</v>
      </c>
      <c r="AD273">
        <f t="array" aca="1" ref="AD273" ca="1" xml:space="preserve"> IF($J273, SUM(Coefficients6 * $L273^Integers6), "NaN")</f>
        <v>389.26244853627838</v>
      </c>
      <c r="AE273">
        <f t="array" aca="1" ref="AE273" ca="1" xml:space="preserve"> IF($J273, SUM(Coefficients7 * $L273^Integers7), "NaN")</f>
        <v>389.26245711603968</v>
      </c>
      <c r="AF273">
        <f t="array" aca="1" ref="AF273" ca="1" xml:space="preserve"> IF($J273, SUM(Coefficients8 * $L273^Integers8), "NaN")</f>
        <v>389.26245347459547</v>
      </c>
      <c r="AG273">
        <f t="array" aca="1" ref="AG273" ca="1" xml:space="preserve"> IF($J273, SUM(Coefficients9 * $L273^Integers9), "NaN")</f>
        <v>389.2624579391877</v>
      </c>
    </row>
    <row r="274" spans="2:33" x14ac:dyDescent="0.2">
      <c r="B274" s="2">
        <v>65</v>
      </c>
      <c r="C274" s="2">
        <v>388.63099999999997</v>
      </c>
      <c r="D274" s="2">
        <v>388.63099999999997</v>
      </c>
      <c r="F274">
        <f t="shared" si="56"/>
        <v>388.63099999999997</v>
      </c>
      <c r="H274">
        <f t="shared" si="57"/>
        <v>0</v>
      </c>
      <c r="J274" t="b">
        <f t="shared" si="58"/>
        <v>1</v>
      </c>
      <c r="L274">
        <f t="shared" si="59"/>
        <v>65</v>
      </c>
      <c r="M274">
        <f t="shared" si="60"/>
        <v>4225</v>
      </c>
      <c r="N274">
        <f t="shared" si="61"/>
        <v>274625</v>
      </c>
      <c r="O274">
        <f t="shared" si="62"/>
        <v>17850625</v>
      </c>
      <c r="P274">
        <f t="shared" si="63"/>
        <v>1160290625</v>
      </c>
      <c r="Q274">
        <f t="shared" si="64"/>
        <v>75418890625</v>
      </c>
      <c r="R274">
        <f t="shared" si="65"/>
        <v>4902227890625</v>
      </c>
      <c r="S274">
        <f t="shared" si="66"/>
        <v>318644812890625</v>
      </c>
      <c r="T274">
        <f t="shared" si="67"/>
        <v>2.0711912837890624E+16</v>
      </c>
      <c r="Z274" s="4">
        <f t="shared" ca="1" si="68"/>
        <v>390.77505208697528</v>
      </c>
      <c r="AA274">
        <f t="array" aca="1" ref="AA274" ca="1" xml:space="preserve"> IF($J274, SUM(Coefficients3 * $L274^Integers3), "NaN")</f>
        <v>388.64738780350223</v>
      </c>
      <c r="AB274">
        <f t="array" aca="1" ref="AB274" ca="1" xml:space="preserve"> IF($J274, SUM(Coefficients4 * $L274^Integers4), "NaN")</f>
        <v>388.62864852346831</v>
      </c>
      <c r="AC274">
        <f t="array" aca="1" ref="AC274" ca="1" xml:space="preserve"> IF($J274, SUM(Coefficients5 * $L274^Integers5), "NaN")</f>
        <v>388.63097430358891</v>
      </c>
      <c r="AD274">
        <f t="array" aca="1" ref="AD274" ca="1" xml:space="preserve"> IF($J274, SUM(Coefficients6 * $L274^Integers6), "NaN")</f>
        <v>388.63116639015402</v>
      </c>
      <c r="AE274">
        <f t="array" aca="1" ref="AE274" ca="1" xml:space="preserve"> IF($J274, SUM(Coefficients7 * $L274^Integers7), "NaN")</f>
        <v>388.63117449298426</v>
      </c>
      <c r="AF274">
        <f t="array" aca="1" ref="AF274" ca="1" xml:space="preserve"> IF($J274, SUM(Coefficients8 * $L274^Integers8), "NaN")</f>
        <v>388.63117078116289</v>
      </c>
      <c r="AG274">
        <f t="array" aca="1" ref="AG274" ca="1" xml:space="preserve"> IF($J274, SUM(Coefficients9 * $L274^Integers9), "NaN")</f>
        <v>388.63117520522565</v>
      </c>
    </row>
    <row r="275" spans="2:33" x14ac:dyDescent="0.2">
      <c r="B275" s="2">
        <v>64.900000000000006</v>
      </c>
      <c r="C275" s="2">
        <v>388</v>
      </c>
      <c r="D275" s="2">
        <v>388</v>
      </c>
      <c r="F275">
        <f t="shared" si="56"/>
        <v>388</v>
      </c>
      <c r="H275">
        <f t="shared" si="57"/>
        <v>0</v>
      </c>
      <c r="J275" t="b">
        <f t="shared" si="58"/>
        <v>1</v>
      </c>
      <c r="L275">
        <f t="shared" si="59"/>
        <v>64.900000000000006</v>
      </c>
      <c r="M275">
        <f t="shared" si="60"/>
        <v>4212.0100000000011</v>
      </c>
      <c r="N275">
        <f t="shared" si="61"/>
        <v>273359.44900000008</v>
      </c>
      <c r="O275">
        <f t="shared" si="62"/>
        <v>17741028.240100011</v>
      </c>
      <c r="P275">
        <f t="shared" si="63"/>
        <v>1151392732.7824907</v>
      </c>
      <c r="Q275">
        <f t="shared" si="64"/>
        <v>74725388357.583664</v>
      </c>
      <c r="R275">
        <f t="shared" si="65"/>
        <v>4849677704407.1807</v>
      </c>
      <c r="S275">
        <f t="shared" si="66"/>
        <v>314744083016026.12</v>
      </c>
      <c r="T275">
        <f t="shared" si="67"/>
        <v>2.0426890987740096E+16</v>
      </c>
      <c r="Z275" s="4">
        <f t="shared" ca="1" si="68"/>
        <v>390.1738596991492</v>
      </c>
      <c r="AA275">
        <f t="array" aca="1" ref="AA275" ca="1" xml:space="preserve"> IF($J275, SUM(Coefficients3 * $L275^Integers3), "NaN")</f>
        <v>388.01589611674171</v>
      </c>
      <c r="AB275">
        <f t="array" aca="1" ref="AB275" ca="1" xml:space="preserve"> IF($J275, SUM(Coefficients4 * $L275^Integers4), "NaN")</f>
        <v>387.99748277498639</v>
      </c>
      <c r="AC275">
        <f t="array" aca="1" ref="AC275" ca="1" xml:space="preserve"> IF($J275, SUM(Coefficients5 * $L275^Integers5), "NaN")</f>
        <v>387.99985328660711</v>
      </c>
      <c r="AD275">
        <f t="array" aca="1" ref="AD275" ca="1" xml:space="preserve"> IF($J275, SUM(Coefficients6 * $L275^Integers6), "NaN")</f>
        <v>388.00004479941651</v>
      </c>
      <c r="AE275">
        <f t="array" aca="1" ref="AE275" ca="1" xml:space="preserve"> IF($J275, SUM(Coefficients7 * $L275^Integers7), "NaN")</f>
        <v>388.00005242382497</v>
      </c>
      <c r="AF275">
        <f t="array" aca="1" ref="AF275" ca="1" xml:space="preserve"> IF($J275, SUM(Coefficients8 * $L275^Integers8), "NaN")</f>
        <v>388.00004864336353</v>
      </c>
      <c r="AG275">
        <f t="array" aca="1" ref="AG275" ca="1" xml:space="preserve"> IF($J275, SUM(Coefficients9 * $L275^Integers9), "NaN")</f>
        <v>388.00005302464223</v>
      </c>
    </row>
    <row r="276" spans="2:33" x14ac:dyDescent="0.2">
      <c r="B276" s="2">
        <v>64.8</v>
      </c>
      <c r="C276" s="2">
        <v>387.36900000000003</v>
      </c>
      <c r="D276" s="2">
        <v>387.36900000000003</v>
      </c>
      <c r="F276">
        <f t="shared" si="56"/>
        <v>387.36900000000003</v>
      </c>
      <c r="H276">
        <f t="shared" si="57"/>
        <v>0</v>
      </c>
      <c r="J276" t="b">
        <f t="shared" si="58"/>
        <v>1</v>
      </c>
      <c r="L276">
        <f t="shared" si="59"/>
        <v>64.8</v>
      </c>
      <c r="M276">
        <f t="shared" si="60"/>
        <v>4199.04</v>
      </c>
      <c r="N276">
        <f t="shared" si="61"/>
        <v>272097.79199999996</v>
      </c>
      <c r="O276">
        <f t="shared" si="62"/>
        <v>17631936.921599999</v>
      </c>
      <c r="P276">
        <f t="shared" si="63"/>
        <v>1142549512.5196798</v>
      </c>
      <c r="Q276">
        <f t="shared" si="64"/>
        <v>74037208411.275253</v>
      </c>
      <c r="R276">
        <f t="shared" si="65"/>
        <v>4797611105050.6357</v>
      </c>
      <c r="S276">
        <f t="shared" si="66"/>
        <v>310885199607281.25</v>
      </c>
      <c r="T276">
        <f t="shared" si="67"/>
        <v>2.0145360934551824E+16</v>
      </c>
      <c r="Z276" s="4">
        <f t="shared" ca="1" si="68"/>
        <v>389.57266731132307</v>
      </c>
      <c r="AA276">
        <f t="array" aca="1" ref="AA276" ca="1" xml:space="preserve"> IF($J276, SUM(Coefficients3 * $L276^Integers3), "NaN")</f>
        <v>387.38456398105853</v>
      </c>
      <c r="AB276">
        <f t="array" aca="1" ref="AB276" ca="1" xml:space="preserve"> IF($J276, SUM(Coefficients4 * $L276^Integers4), "NaN")</f>
        <v>387.36647782778209</v>
      </c>
      <c r="AC276">
        <f t="array" aca="1" ref="AC276" ca="1" xml:space="preserve"> IF($J276, SUM(Coefficients5 * $L276^Integers5), "NaN")</f>
        <v>387.36889256802203</v>
      </c>
      <c r="AD276">
        <f t="array" aca="1" ref="AD276" ca="1" xml:space="preserve"> IF($J276, SUM(Coefficients6 * $L276^Integers6), "NaN")</f>
        <v>387.36908346246577</v>
      </c>
      <c r="AE276">
        <f t="array" aca="1" ref="AE276" ca="1" xml:space="preserve"> IF($J276, SUM(Coefficients7 * $L276^Integers7), "NaN")</f>
        <v>387.36909060711798</v>
      </c>
      <c r="AF276">
        <f t="array" aca="1" ref="AF276" ca="1" xml:space="preserve"> IF($J276, SUM(Coefficients8 * $L276^Integers8), "NaN")</f>
        <v>387.36908675977344</v>
      </c>
      <c r="AG276">
        <f t="array" aca="1" ref="AG276" ca="1" xml:space="preserve"> IF($J276, SUM(Coefficients9 * $L276^Integers9), "NaN")</f>
        <v>387.36909109604653</v>
      </c>
    </row>
    <row r="277" spans="2:33" x14ac:dyDescent="0.2">
      <c r="B277" s="2">
        <v>64.7</v>
      </c>
      <c r="C277" s="2">
        <v>386.738</v>
      </c>
      <c r="D277" s="2">
        <v>386.738</v>
      </c>
      <c r="F277">
        <f t="shared" si="56"/>
        <v>386.738</v>
      </c>
      <c r="H277">
        <f t="shared" si="57"/>
        <v>0</v>
      </c>
      <c r="J277" t="b">
        <f t="shared" si="58"/>
        <v>1</v>
      </c>
      <c r="L277">
        <f t="shared" si="59"/>
        <v>64.7</v>
      </c>
      <c r="M277">
        <f t="shared" si="60"/>
        <v>4186.09</v>
      </c>
      <c r="N277">
        <f t="shared" si="61"/>
        <v>270840.02300000004</v>
      </c>
      <c r="O277">
        <f t="shared" si="62"/>
        <v>17523349.4881</v>
      </c>
      <c r="P277">
        <f t="shared" si="63"/>
        <v>1133760711.88007</v>
      </c>
      <c r="Q277">
        <f t="shared" si="64"/>
        <v>73354318058.640533</v>
      </c>
      <c r="R277">
        <f t="shared" si="65"/>
        <v>4746024378394.043</v>
      </c>
      <c r="S277">
        <f t="shared" si="66"/>
        <v>307067777282094.5</v>
      </c>
      <c r="T277">
        <f t="shared" si="67"/>
        <v>1.9867285190151516E+16</v>
      </c>
      <c r="Z277" s="4">
        <f t="shared" ca="1" si="68"/>
        <v>388.97147492349694</v>
      </c>
      <c r="AA277">
        <f t="array" aca="1" ref="AA277" ca="1" xml:space="preserve"> IF($J277, SUM(Coefficients3 * $L277^Integers3), "NaN")</f>
        <v>386.75339113676995</v>
      </c>
      <c r="AB277">
        <f t="array" aca="1" ref="AB277" ca="1" xml:space="preserve"> IF($J277, SUM(Coefficients4 * $L277^Integers4), "NaN")</f>
        <v>386.73563338473588</v>
      </c>
      <c r="AC277">
        <f t="array" aca="1" ref="AC277" ca="1" xml:space="preserve"> IF($J277, SUM(Coefficients5 * $L277^Integers5), "NaN")</f>
        <v>386.73809184616005</v>
      </c>
      <c r="AD277">
        <f t="array" aca="1" ref="AD277" ca="1" xml:space="preserve"> IF($J277, SUM(Coefficients6 * $L277^Integers6), "NaN")</f>
        <v>386.73828207797732</v>
      </c>
      <c r="AE277">
        <f t="array" aca="1" ref="AE277" ca="1" xml:space="preserve"> IF($J277, SUM(Coefficients7 * $L277^Integers7), "NaN")</f>
        <v>386.7382887416947</v>
      </c>
      <c r="AF277">
        <f t="array" aca="1" ref="AF277" ca="1" xml:space="preserve"> IF($J277, SUM(Coefficients8 * $L277^Integers8), "NaN")</f>
        <v>386.73828482924307</v>
      </c>
      <c r="AG277">
        <f t="array" aca="1" ref="AG277" ca="1" xml:space="preserve"> IF($J277, SUM(Coefficients9 * $L277^Integers9), "NaN")</f>
        <v>386.73828911832277</v>
      </c>
    </row>
    <row r="278" spans="2:33" x14ac:dyDescent="0.2">
      <c r="B278" s="2">
        <v>64.599999999999994</v>
      </c>
      <c r="C278" s="2">
        <v>386.108</v>
      </c>
      <c r="D278" s="2">
        <v>386.108</v>
      </c>
      <c r="F278">
        <f t="shared" si="56"/>
        <v>386.10700000000003</v>
      </c>
      <c r="H278">
        <f t="shared" si="57"/>
        <v>0</v>
      </c>
      <c r="J278" t="b">
        <f t="shared" si="58"/>
        <v>1</v>
      </c>
      <c r="L278">
        <f t="shared" si="59"/>
        <v>64.599999999999994</v>
      </c>
      <c r="M278">
        <f t="shared" si="60"/>
        <v>4173.1599999999989</v>
      </c>
      <c r="N278">
        <f t="shared" si="61"/>
        <v>269586.13599999988</v>
      </c>
      <c r="O278">
        <f t="shared" si="62"/>
        <v>17415264.385599989</v>
      </c>
      <c r="P278">
        <f t="shared" si="63"/>
        <v>1125026079.3097591</v>
      </c>
      <c r="Q278">
        <f t="shared" si="64"/>
        <v>72676684723.410431</v>
      </c>
      <c r="R278">
        <f t="shared" si="65"/>
        <v>4694913833132.3135</v>
      </c>
      <c r="S278">
        <f t="shared" si="66"/>
        <v>303291433620347.38</v>
      </c>
      <c r="T278">
        <f t="shared" si="67"/>
        <v>1.959262661187444E+16</v>
      </c>
      <c r="Z278" s="4">
        <f t="shared" ca="1" si="68"/>
        <v>388.37028253567081</v>
      </c>
      <c r="AA278">
        <f t="array" aca="1" ref="AA278" ca="1" xml:space="preserve"> IF($J278, SUM(Coefficients3 * $L278^Integers3), "NaN")</f>
        <v>386.12237732419288</v>
      </c>
      <c r="AB278">
        <f t="array" aca="1" ref="AB278" ca="1" xml:space="preserve"> IF($J278, SUM(Coefficients4 * $L278^Integers4), "NaN")</f>
        <v>386.10494914889728</v>
      </c>
      <c r="AC278">
        <f t="array" aca="1" ref="AC278" ca="1" xml:space="preserve"> IF($J278, SUM(Coefficients5 * $L278^Integers5), "NaN")</f>
        <v>386.10745081961534</v>
      </c>
      <c r="AD278">
        <f t="array" aca="1" ref="AD278" ca="1" xml:space="preserve"> IF($J278, SUM(Coefficients6 * $L278^Integers6), "NaN")</f>
        <v>386.10764034490137</v>
      </c>
      <c r="AE278">
        <f t="array" aca="1" ref="AE278" ca="1" xml:space="preserve"> IF($J278, SUM(Coefficients7 * $L278^Integers7), "NaN")</f>
        <v>386.10764652666035</v>
      </c>
      <c r="AF278">
        <f t="array" aca="1" ref="AF278" ca="1" xml:space="preserve"> IF($J278, SUM(Coefficients8 * $L278^Integers8), "NaN")</f>
        <v>386.10764255089566</v>
      </c>
      <c r="AG278">
        <f t="array" aca="1" ref="AG278" ca="1" xml:space="preserve"> IF($J278, SUM(Coefficients9 * $L278^Integers9), "NaN")</f>
        <v>386.10764679062896</v>
      </c>
    </row>
    <row r="279" spans="2:33" x14ac:dyDescent="0.2">
      <c r="B279" s="2">
        <v>64.5</v>
      </c>
      <c r="C279" s="2">
        <v>385.47699999999998</v>
      </c>
      <c r="D279" s="2">
        <v>385.47699999999998</v>
      </c>
      <c r="F279">
        <f t="shared" si="56"/>
        <v>385.47699999999998</v>
      </c>
      <c r="H279">
        <f t="shared" si="57"/>
        <v>0</v>
      </c>
      <c r="J279" t="b">
        <f t="shared" si="58"/>
        <v>1</v>
      </c>
      <c r="L279">
        <f t="shared" si="59"/>
        <v>64.5</v>
      </c>
      <c r="M279">
        <f t="shared" si="60"/>
        <v>4160.25</v>
      </c>
      <c r="N279">
        <f t="shared" si="61"/>
        <v>268336.125</v>
      </c>
      <c r="O279">
        <f t="shared" si="62"/>
        <v>17307680.0625</v>
      </c>
      <c r="P279">
        <f t="shared" si="63"/>
        <v>1116345364.03125</v>
      </c>
      <c r="Q279">
        <f t="shared" si="64"/>
        <v>72004275980.015625</v>
      </c>
      <c r="R279">
        <f t="shared" si="65"/>
        <v>4644275800711.0078</v>
      </c>
      <c r="S279">
        <f t="shared" si="66"/>
        <v>299555789145860</v>
      </c>
      <c r="T279">
        <f t="shared" si="67"/>
        <v>1.9321348399907968E+16</v>
      </c>
      <c r="Z279" s="4">
        <f t="shared" ca="1" si="68"/>
        <v>387.76909014784474</v>
      </c>
      <c r="AA279">
        <f t="array" aca="1" ref="AA279" ca="1" xml:space="preserve"> IF($J279, SUM(Coefficients3 * $L279^Integers3), "NaN")</f>
        <v>385.49152228364454</v>
      </c>
      <c r="AB279">
        <f t="array" aca="1" ref="AB279" ca="1" xml:space="preserve"> IF($J279, SUM(Coefficients4 * $L279^Integers4), "NaN")</f>
        <v>385.47442482348589</v>
      </c>
      <c r="AC279">
        <f t="array" aca="1" ref="AC279" ca="1" xml:space="preserve"> IF($J279, SUM(Coefficients5 * $L279^Integers5), "NaN")</f>
        <v>385.47696918725052</v>
      </c>
      <c r="AD279">
        <f t="array" aca="1" ref="AD279" ca="1" xml:space="preserve"> IF($J279, SUM(Coefficients6 * $L279^Integers6), "NaN")</f>
        <v>385.47715796246291</v>
      </c>
      <c r="AE279">
        <f t="array" aca="1" ref="AE279" ca="1" xml:space="preserve"> IF($J279, SUM(Coefficients7 * $L279^Integers7), "NaN")</f>
        <v>385.47716366139406</v>
      </c>
      <c r="AF279">
        <f t="array" aca="1" ref="AF279" ca="1" xml:space="preserve"> IF($J279, SUM(Coefficients8 * $L279^Integers8), "NaN")</f>
        <v>385.47715962412769</v>
      </c>
      <c r="AG279">
        <f t="array" aca="1" ref="AG279" ca="1" xml:space="preserve"> IF($J279, SUM(Coefficients9 * $L279^Integers9), "NaN")</f>
        <v>385.47716381239695</v>
      </c>
    </row>
    <row r="280" spans="2:33" x14ac:dyDescent="0.2">
      <c r="B280" s="2">
        <v>64.400000000000006</v>
      </c>
      <c r="C280" s="2">
        <v>384.84699999999998</v>
      </c>
      <c r="D280" s="2">
        <v>384.84699999999998</v>
      </c>
      <c r="F280">
        <f t="shared" si="56"/>
        <v>384.84699999999998</v>
      </c>
      <c r="H280">
        <f t="shared" si="57"/>
        <v>0</v>
      </c>
      <c r="J280" t="b">
        <f t="shared" si="58"/>
        <v>1</v>
      </c>
      <c r="L280">
        <f t="shared" si="59"/>
        <v>64.400000000000006</v>
      </c>
      <c r="M280">
        <f t="shared" si="60"/>
        <v>4147.3600000000006</v>
      </c>
      <c r="N280">
        <f t="shared" si="61"/>
        <v>267089.98400000005</v>
      </c>
      <c r="O280">
        <f t="shared" si="62"/>
        <v>17200594.969600003</v>
      </c>
      <c r="P280">
        <f t="shared" si="63"/>
        <v>1107718316.0422404</v>
      </c>
      <c r="Q280">
        <f t="shared" si="64"/>
        <v>71337059553.120285</v>
      </c>
      <c r="R280">
        <f t="shared" si="65"/>
        <v>4594106635220.9463</v>
      </c>
      <c r="S280">
        <f t="shared" si="66"/>
        <v>295860467308228.94</v>
      </c>
      <c r="T280">
        <f t="shared" si="67"/>
        <v>1.9053414094649944E+16</v>
      </c>
      <c r="Z280" s="4">
        <f t="shared" ca="1" si="68"/>
        <v>387.16789776001866</v>
      </c>
      <c r="AA280">
        <f t="array" aca="1" ref="AA280" ca="1" xml:space="preserve"> IF($J280, SUM(Coefficients3 * $L280^Integers3), "NaN")</f>
        <v>384.86082575544185</v>
      </c>
      <c r="AB280">
        <f t="array" aca="1" ref="AB280" ca="1" xml:space="preserve"> IF($J280, SUM(Coefficients4 * $L280^Integers4), "NaN")</f>
        <v>384.84406011189031</v>
      </c>
      <c r="AC280">
        <f t="array" aca="1" ref="AC280" ca="1" xml:space="preserve"> IF($J280, SUM(Coefficients5 * $L280^Integers5), "NaN")</f>
        <v>384.84664664819513</v>
      </c>
      <c r="AD280">
        <f t="array" aca="1" ref="AD280" ca="1" xml:space="preserve"> IF($J280, SUM(Coefficients6 * $L280^Integers6), "NaN")</f>
        <v>384.84683463016034</v>
      </c>
      <c r="AE280">
        <f t="array" aca="1" ref="AE280" ca="1" xml:space="preserve"> IF($J280, SUM(Coefficients7 * $L280^Integers7), "NaN")</f>
        <v>384.84683984554749</v>
      </c>
      <c r="AF280">
        <f t="array" aca="1" ref="AF280" ca="1" xml:space="preserve"> IF($J280, SUM(Coefficients8 * $L280^Integers8), "NaN")</f>
        <v>384.84683574860759</v>
      </c>
      <c r="AG280">
        <f t="array" aca="1" ref="AG280" ca="1" xml:space="preserve"> IF($J280, SUM(Coefficients9 * $L280^Integers9), "NaN")</f>
        <v>384.84683988333143</v>
      </c>
    </row>
    <row r="281" spans="2:33" x14ac:dyDescent="0.2">
      <c r="B281" s="2">
        <v>64.3</v>
      </c>
      <c r="C281" s="2">
        <v>384.21699999999998</v>
      </c>
      <c r="D281" s="2">
        <v>384.21699999999998</v>
      </c>
      <c r="F281">
        <f t="shared" si="56"/>
        <v>384.21600000000001</v>
      </c>
      <c r="H281">
        <f t="shared" si="57"/>
        <v>0</v>
      </c>
      <c r="J281" t="b">
        <f t="shared" si="58"/>
        <v>1</v>
      </c>
      <c r="L281">
        <f t="shared" si="59"/>
        <v>64.3</v>
      </c>
      <c r="M281">
        <f t="shared" si="60"/>
        <v>4134.49</v>
      </c>
      <c r="N281">
        <f t="shared" si="61"/>
        <v>265847.70699999999</v>
      </c>
      <c r="O281">
        <f t="shared" si="62"/>
        <v>17094007.560099997</v>
      </c>
      <c r="P281">
        <f t="shared" si="63"/>
        <v>1099144686.1144297</v>
      </c>
      <c r="Q281">
        <f t="shared" si="64"/>
        <v>70675003317.157837</v>
      </c>
      <c r="R281">
        <f t="shared" si="65"/>
        <v>4544402713293.249</v>
      </c>
      <c r="S281">
        <f t="shared" si="66"/>
        <v>292205094464755.81</v>
      </c>
      <c r="T281">
        <f t="shared" si="67"/>
        <v>1.8788787574083796E+16</v>
      </c>
      <c r="Z281" s="4">
        <f t="shared" ca="1" si="68"/>
        <v>386.56670537219247</v>
      </c>
      <c r="AA281">
        <f t="array" aca="1" ref="AA281" ca="1" xml:space="preserve"> IF($J281, SUM(Coefficients3 * $L281^Integers3), "NaN")</f>
        <v>384.2302874799019</v>
      </c>
      <c r="AB281">
        <f t="array" aca="1" ref="AB281" ca="1" xml:space="preserve"> IF($J281, SUM(Coefficients4 * $L281^Integers4), "NaN")</f>
        <v>384.21385471766848</v>
      </c>
      <c r="AC281">
        <f t="array" aca="1" ref="AC281" ca="1" xml:space="preserve"> IF($J281, SUM(Coefficients5 * $L281^Integers5), "NaN")</f>
        <v>384.21648290184578</v>
      </c>
      <c r="AD281">
        <f t="array" aca="1" ref="AD281" ca="1" xml:space="preserve"> IF($J281, SUM(Coefficients6 * $L281^Integers6), "NaN")</f>
        <v>384.21667004776515</v>
      </c>
      <c r="AE281">
        <f t="array" aca="1" ref="AE281" ca="1" xml:space="preserve"> IF($J281, SUM(Coefficients7 * $L281^Integers7), "NaN")</f>
        <v>384.21667477904481</v>
      </c>
      <c r="AF281">
        <f t="array" aca="1" ref="AF281" ca="1" xml:space="preserve"> IF($J281, SUM(Coefficients8 * $L281^Integers8), "NaN")</f>
        <v>384.21667062427503</v>
      </c>
      <c r="AG281">
        <f t="array" aca="1" ref="AG281" ca="1" xml:space="preserve"> IF($J281, SUM(Coefficients9 * $L281^Integers9), "NaN")</f>
        <v>384.21667470340918</v>
      </c>
    </row>
    <row r="282" spans="2:33" x14ac:dyDescent="0.2">
      <c r="B282" s="2">
        <v>64.2</v>
      </c>
      <c r="C282" s="2">
        <v>383.58699999999999</v>
      </c>
      <c r="D282" s="2">
        <v>383.58699999999999</v>
      </c>
      <c r="F282">
        <f t="shared" si="56"/>
        <v>383.58600000000001</v>
      </c>
      <c r="H282">
        <f t="shared" si="57"/>
        <v>0</v>
      </c>
      <c r="J282" t="b">
        <f t="shared" si="58"/>
        <v>1</v>
      </c>
      <c r="L282">
        <f t="shared" si="59"/>
        <v>64.2</v>
      </c>
      <c r="M282">
        <f t="shared" si="60"/>
        <v>4121.6400000000003</v>
      </c>
      <c r="N282">
        <f t="shared" si="61"/>
        <v>264609.28800000006</v>
      </c>
      <c r="O282">
        <f t="shared" si="62"/>
        <v>16987916.289600004</v>
      </c>
      <c r="P282">
        <f t="shared" si="63"/>
        <v>1090624225.7923203</v>
      </c>
      <c r="Q282">
        <f t="shared" si="64"/>
        <v>70018075295.866959</v>
      </c>
      <c r="R282">
        <f t="shared" si="65"/>
        <v>4495160433994.6602</v>
      </c>
      <c r="S282">
        <f t="shared" si="66"/>
        <v>288589299862457.12</v>
      </c>
      <c r="T282">
        <f t="shared" si="67"/>
        <v>1.8527433051169748E+16</v>
      </c>
      <c r="Z282" s="4">
        <f t="shared" ca="1" si="68"/>
        <v>385.9655129843664</v>
      </c>
      <c r="AA282">
        <f t="array" aca="1" ref="AA282" ca="1" xml:space="preserve"> IF($J282, SUM(Coefficients3 * $L282^Integers3), "NaN")</f>
        <v>383.59990719734191</v>
      </c>
      <c r="AB282">
        <f t="array" aca="1" ref="AB282" ca="1" xml:space="preserve"> IF($J282, SUM(Coefficients4 * $L282^Integers4), "NaN")</f>
        <v>383.58380834454834</v>
      </c>
      <c r="AC282">
        <f t="array" aca="1" ref="AC282" ca="1" xml:space="preserve"> IF($J282, SUM(Coefficients5 * $L282^Integers5), "NaN")</f>
        <v>383.58647764786576</v>
      </c>
      <c r="AD282">
        <f t="array" aca="1" ref="AD282" ca="1" xml:space="preserve"> IF($J282, SUM(Coefficients6 * $L282^Integers6), "NaN")</f>
        <v>383.58666391532171</v>
      </c>
      <c r="AE282">
        <f t="array" aca="1" ref="AE282" ca="1" xml:space="preserve"> IF($J282, SUM(Coefficients7 * $L282^Integers7), "NaN")</f>
        <v>383.58666816208205</v>
      </c>
      <c r="AF282">
        <f t="array" aca="1" ref="AF282" ca="1" xml:space="preserve"> IF($J282, SUM(Coefficients8 * $L282^Integers8), "NaN")</f>
        <v>383.586663951341</v>
      </c>
      <c r="AG282">
        <f t="array" aca="1" ref="AG282" ca="1" xml:space="preserve"> IF($J282, SUM(Coefficients9 * $L282^Integers9), "NaN")</f>
        <v>383.58666797287896</v>
      </c>
    </row>
    <row r="283" spans="2:33" x14ac:dyDescent="0.2">
      <c r="B283" s="2">
        <v>64.099999999999994</v>
      </c>
      <c r="C283" s="2">
        <v>382.95699999999999</v>
      </c>
      <c r="D283" s="2">
        <v>382.95699999999999</v>
      </c>
      <c r="F283">
        <f t="shared" si="56"/>
        <v>382.95699999999999</v>
      </c>
      <c r="H283">
        <f t="shared" si="57"/>
        <v>0</v>
      </c>
      <c r="J283" t="b">
        <f t="shared" si="58"/>
        <v>1</v>
      </c>
      <c r="L283">
        <f t="shared" si="59"/>
        <v>64.099999999999994</v>
      </c>
      <c r="M283">
        <f t="shared" si="60"/>
        <v>4108.8099999999995</v>
      </c>
      <c r="N283">
        <f t="shared" si="61"/>
        <v>263374.72099999996</v>
      </c>
      <c r="O283">
        <f t="shared" si="62"/>
        <v>16882319.616099995</v>
      </c>
      <c r="P283">
        <f t="shared" si="63"/>
        <v>1082156687.3920095</v>
      </c>
      <c r="Q283">
        <f t="shared" si="64"/>
        <v>69366243661.827805</v>
      </c>
      <c r="R283">
        <f t="shared" si="65"/>
        <v>4446376218723.1621</v>
      </c>
      <c r="S283">
        <f t="shared" si="66"/>
        <v>285012715620154.69</v>
      </c>
      <c r="T283">
        <f t="shared" si="67"/>
        <v>1.8269315071251912E+16</v>
      </c>
      <c r="Z283" s="4">
        <f t="shared" ca="1" si="68"/>
        <v>385.36432059654021</v>
      </c>
      <c r="AA283">
        <f t="array" aca="1" ref="AA283" ca="1" xml:space="preserve"> IF($J283, SUM(Coefficients3 * $L283^Integers3), "NaN")</f>
        <v>382.96968464807873</v>
      </c>
      <c r="AB283">
        <f t="array" aca="1" ref="AB283" ca="1" xml:space="preserve"> IF($J283, SUM(Coefficients4 * $L283^Integers4), "NaN")</f>
        <v>382.95392069642674</v>
      </c>
      <c r="AC283">
        <f t="array" aca="1" ref="AC283" ca="1" xml:space="preserve"> IF($J283, SUM(Coefficients5 * $L283^Integers5), "NaN")</f>
        <v>382.95663058618413</v>
      </c>
      <c r="AD283">
        <f t="array" aca="1" ref="AD283" ca="1" xml:space="preserve"> IF($J283, SUM(Coefficients6 * $L283^Integers6), "NaN")</f>
        <v>382.95681593314606</v>
      </c>
      <c r="AE283">
        <f t="array" aca="1" ref="AE283" ca="1" xml:space="preserve"> IF($J283, SUM(Coefficients7 * $L283^Integers7), "NaN")</f>
        <v>382.95681969512594</v>
      </c>
      <c r="AF283">
        <f t="array" aca="1" ref="AF283" ca="1" xml:space="preserve"> IF($J283, SUM(Coefficients8 * $L283^Integers8), "NaN")</f>
        <v>382.95681543028638</v>
      </c>
      <c r="AG283">
        <f t="array" aca="1" ref="AG283" ca="1" xml:space="preserve"> IF($J283, SUM(Coefficients9 * $L283^Integers9), "NaN")</f>
        <v>382.95681939226017</v>
      </c>
    </row>
    <row r="284" spans="2:33" x14ac:dyDescent="0.2">
      <c r="B284" s="2">
        <v>64</v>
      </c>
      <c r="C284" s="2">
        <v>382.327</v>
      </c>
      <c r="D284" s="2">
        <v>382.327</v>
      </c>
      <c r="F284">
        <f t="shared" si="56"/>
        <v>382.327</v>
      </c>
      <c r="H284">
        <f t="shared" si="57"/>
        <v>0</v>
      </c>
      <c r="J284" t="b">
        <f t="shared" si="58"/>
        <v>1</v>
      </c>
      <c r="L284">
        <f t="shared" si="59"/>
        <v>64</v>
      </c>
      <c r="M284">
        <f t="shared" si="60"/>
        <v>4096</v>
      </c>
      <c r="N284">
        <f t="shared" si="61"/>
        <v>262144</v>
      </c>
      <c r="O284">
        <f t="shared" si="62"/>
        <v>16777216</v>
      </c>
      <c r="P284">
        <f t="shared" si="63"/>
        <v>1073741824</v>
      </c>
      <c r="Q284">
        <f t="shared" si="64"/>
        <v>68719476736</v>
      </c>
      <c r="R284">
        <f t="shared" si="65"/>
        <v>4398046511104</v>
      </c>
      <c r="S284">
        <f t="shared" si="66"/>
        <v>281474976710656</v>
      </c>
      <c r="T284">
        <f t="shared" si="67"/>
        <v>1.8014398509481984E+16</v>
      </c>
      <c r="Z284" s="4">
        <f t="shared" ca="1" si="68"/>
        <v>384.76312820871414</v>
      </c>
      <c r="AA284">
        <f t="array" aca="1" ref="AA284" ca="1" xml:space="preserve"> IF($J284, SUM(Coefficients3 * $L284^Integers3), "NaN")</f>
        <v>382.33961957242963</v>
      </c>
      <c r="AB284">
        <f t="array" aca="1" ref="AB284" ca="1" xml:space="preserve"> IF($J284, SUM(Coefficients4 * $L284^Integers4), "NaN")</f>
        <v>382.32419147737039</v>
      </c>
      <c r="AC284">
        <f t="array" aca="1" ref="AC284" ca="1" xml:space="preserve"> IF($J284, SUM(Coefficients5 * $L284^Integers5), "NaN")</f>
        <v>382.32694141699562</v>
      </c>
      <c r="AD284">
        <f t="array" aca="1" ref="AD284" ca="1" xml:space="preserve"> IF($J284, SUM(Coefficients6 * $L284^Integers6), "NaN")</f>
        <v>382.32712580182596</v>
      </c>
      <c r="AE284">
        <f t="array" aca="1" ref="AE284" ca="1" xml:space="preserve"> IF($J284, SUM(Coefficients7 * $L284^Integers7), "NaN")</f>
        <v>382.32712907891403</v>
      </c>
      <c r="AF284">
        <f t="array" aca="1" ref="AF284" ca="1" xml:space="preserve"> IF($J284, SUM(Coefficients8 * $L284^Integers8), "NaN")</f>
        <v>382.32712476186214</v>
      </c>
      <c r="AG284">
        <f t="array" aca="1" ref="AG284" ca="1" xml:space="preserve"> IF($J284, SUM(Coefficients9 * $L284^Integers9), "NaN")</f>
        <v>382.32712866234289</v>
      </c>
    </row>
    <row r="285" spans="2:33" x14ac:dyDescent="0.2">
      <c r="B285" s="2">
        <v>63.9</v>
      </c>
      <c r="C285" s="2">
        <v>381.69799999999998</v>
      </c>
      <c r="D285" s="2">
        <v>381.69799999999998</v>
      </c>
      <c r="F285">
        <f t="shared" si="56"/>
        <v>381.697</v>
      </c>
      <c r="H285">
        <f t="shared" si="57"/>
        <v>0</v>
      </c>
      <c r="J285" t="b">
        <f t="shared" si="58"/>
        <v>1</v>
      </c>
      <c r="L285">
        <f t="shared" si="59"/>
        <v>63.9</v>
      </c>
      <c r="M285">
        <f t="shared" si="60"/>
        <v>4083.21</v>
      </c>
      <c r="N285">
        <f t="shared" si="61"/>
        <v>260917.11900000001</v>
      </c>
      <c r="O285">
        <f t="shared" si="62"/>
        <v>16672603.904100001</v>
      </c>
      <c r="P285">
        <f t="shared" si="63"/>
        <v>1065379389.47199</v>
      </c>
      <c r="Q285">
        <f t="shared" si="64"/>
        <v>68077742987.260162</v>
      </c>
      <c r="R285">
        <f t="shared" si="65"/>
        <v>4350167776885.9248</v>
      </c>
      <c r="S285">
        <f t="shared" si="66"/>
        <v>277975720943010.59</v>
      </c>
      <c r="T285">
        <f t="shared" si="67"/>
        <v>1.7762648568258376E+16</v>
      </c>
      <c r="Z285" s="4">
        <f t="shared" ca="1" si="68"/>
        <v>384.161935820888</v>
      </c>
      <c r="AA285">
        <f t="array" aca="1" ref="AA285" ca="1" xml:space="preserve"> IF($J285, SUM(Coefficients3 * $L285^Integers3), "NaN")</f>
        <v>381.70971171071153</v>
      </c>
      <c r="AB285">
        <f t="array" aca="1" ref="AB285" ca="1" xml:space="preserve"> IF($J285, SUM(Coefficients4 * $L285^Integers4), "NaN")</f>
        <v>381.69462039161516</v>
      </c>
      <c r="AC285">
        <f t="array" aca="1" ref="AC285" ca="1" xml:space="preserve"> IF($J285, SUM(Coefficients5 * $L285^Integers5), "NaN")</f>
        <v>381.69740984075997</v>
      </c>
      <c r="AD285">
        <f t="array" aca="1" ref="AD285" ca="1" xml:space="preserve"> IF($J285, SUM(Coefficients6 * $L285^Integers6), "NaN")</f>
        <v>381.69759322221967</v>
      </c>
      <c r="AE285">
        <f t="array" aca="1" ref="AE285" ca="1" xml:space="preserve"> IF($J285, SUM(Coefficients7 * $L285^Integers7), "NaN")</f>
        <v>381.6975960144535</v>
      </c>
      <c r="AF285">
        <f t="array" aca="1" ref="AF285" ca="1" xml:space="preserve"> IF($J285, SUM(Coefficients8 * $L285^Integers8), "NaN")</f>
        <v>381.69759164708779</v>
      </c>
      <c r="AG285">
        <f t="array" aca="1" ref="AG285" ca="1" xml:space="preserve"> IF($J285, SUM(Coefficients9 * $L285^Integers9), "NaN")</f>
        <v>381.69759548418659</v>
      </c>
    </row>
    <row r="286" spans="2:33" x14ac:dyDescent="0.2">
      <c r="B286" s="2">
        <v>63.8</v>
      </c>
      <c r="C286" s="2">
        <v>381.06799999999998</v>
      </c>
      <c r="D286" s="2">
        <v>381.06799999999998</v>
      </c>
      <c r="F286">
        <f t="shared" si="56"/>
        <v>381.06799999999998</v>
      </c>
      <c r="H286">
        <f t="shared" si="57"/>
        <v>0</v>
      </c>
      <c r="J286" t="b">
        <f t="shared" si="58"/>
        <v>1</v>
      </c>
      <c r="L286">
        <f t="shared" si="59"/>
        <v>63.8</v>
      </c>
      <c r="M286">
        <f t="shared" si="60"/>
        <v>4070.4399999999996</v>
      </c>
      <c r="N286">
        <f t="shared" si="61"/>
        <v>259694.07199999996</v>
      </c>
      <c r="O286">
        <f t="shared" si="62"/>
        <v>16568481.793599997</v>
      </c>
      <c r="P286">
        <f t="shared" si="63"/>
        <v>1057069138.4316797</v>
      </c>
      <c r="Q286">
        <f t="shared" si="64"/>
        <v>67441011031.941162</v>
      </c>
      <c r="R286">
        <f t="shared" si="65"/>
        <v>4302736503837.8462</v>
      </c>
      <c r="S286">
        <f t="shared" si="66"/>
        <v>274514588944854.56</v>
      </c>
      <c r="T286">
        <f t="shared" si="67"/>
        <v>1.751403077468172E+16</v>
      </c>
      <c r="Z286" s="4">
        <f t="shared" ca="1" si="68"/>
        <v>383.56074343306187</v>
      </c>
      <c r="AA286">
        <f t="array" aca="1" ref="AA286" ca="1" xml:space="preserve"> IF($J286, SUM(Coefficients3 * $L286^Integers3), "NaN")</f>
        <v>381.07996080324159</v>
      </c>
      <c r="AB286">
        <f t="array" aca="1" ref="AB286" ca="1" xml:space="preserve"> IF($J286, SUM(Coefficients4 * $L286^Integers4), "NaN")</f>
        <v>381.06520714356662</v>
      </c>
      <c r="AC286">
        <f t="array" aca="1" ref="AC286" ca="1" xml:space="preserve"> IF($J286, SUM(Coefficients5 * $L286^Integers5), "NaN")</f>
        <v>381.06803555820147</v>
      </c>
      <c r="AD286">
        <f t="array" aca="1" ref="AD286" ca="1" xml:space="preserve"> IF($J286, SUM(Coefficients6 * $L286^Integers6), "NaN")</f>
        <v>381.0682178954558</v>
      </c>
      <c r="AE286">
        <f t="array" aca="1" ref="AE286" ca="1" xml:space="preserve"> IF($J286, SUM(Coefficients7 * $L286^Integers7), "NaN")</f>
        <v>381.0682202030207</v>
      </c>
      <c r="AF286">
        <f t="array" aca="1" ref="AF286" ca="1" xml:space="preserve"> IF($J286, SUM(Coefficients8 * $L286^Integers8), "NaN")</f>
        <v>381.06821578725157</v>
      </c>
      <c r="AG286">
        <f t="array" aca="1" ref="AG286" ca="1" xml:space="preserve"> IF($J286, SUM(Coefficients9 * $L286^Integers9), "NaN")</f>
        <v>381.06821955911994</v>
      </c>
    </row>
    <row r="287" spans="2:33" x14ac:dyDescent="0.2">
      <c r="B287" s="2">
        <v>63.7</v>
      </c>
      <c r="C287" s="2">
        <v>380.43900000000002</v>
      </c>
      <c r="D287" s="2">
        <v>380.43900000000002</v>
      </c>
      <c r="F287">
        <f t="shared" si="56"/>
        <v>380.43900000000002</v>
      </c>
      <c r="H287">
        <f t="shared" si="57"/>
        <v>0</v>
      </c>
      <c r="J287" t="b">
        <f t="shared" si="58"/>
        <v>1</v>
      </c>
      <c r="L287">
        <f t="shared" si="59"/>
        <v>63.7</v>
      </c>
      <c r="M287">
        <f t="shared" si="60"/>
        <v>4057.6900000000005</v>
      </c>
      <c r="N287">
        <f t="shared" si="61"/>
        <v>258474.85300000003</v>
      </c>
      <c r="O287">
        <f t="shared" si="62"/>
        <v>16464848.136100003</v>
      </c>
      <c r="P287">
        <f t="shared" si="63"/>
        <v>1048810826.2695702</v>
      </c>
      <c r="Q287">
        <f t="shared" si="64"/>
        <v>66809249633.371628</v>
      </c>
      <c r="R287">
        <f t="shared" si="65"/>
        <v>4255749201645.7729</v>
      </c>
      <c r="S287">
        <f t="shared" si="66"/>
        <v>271091224144835.75</v>
      </c>
      <c r="T287">
        <f t="shared" si="67"/>
        <v>1.7268510978026038E+16</v>
      </c>
      <c r="Z287" s="4">
        <f t="shared" ca="1" si="68"/>
        <v>382.9595510452358</v>
      </c>
      <c r="AA287">
        <f t="array" aca="1" ref="AA287" ca="1" xml:space="preserve"> IF($J287, SUM(Coefficients3 * $L287^Integers3), "NaN")</f>
        <v>380.4503665903369</v>
      </c>
      <c r="AB287">
        <f t="array" aca="1" ref="AB287" ca="1" xml:space="preserve"> IF($J287, SUM(Coefficients4 * $L287^Integers4), "NaN")</f>
        <v>380.43595143779964</v>
      </c>
      <c r="AC287">
        <f t="array" aca="1" ref="AC287" ca="1" xml:space="preserve"> IF($J287, SUM(Coefficients5 * $L287^Integers5), "NaN")</f>
        <v>380.43881827030867</v>
      </c>
      <c r="AD287">
        <f t="array" aca="1" ref="AD287" ca="1" xml:space="preserve"> IF($J287, SUM(Coefficients6 * $L287^Integers6), "NaN")</f>
        <v>380.43899952293276</v>
      </c>
      <c r="AE287">
        <f t="array" aca="1" ref="AE287" ca="1" xml:space="preserve"> IF($J287, SUM(Coefficients7 * $L287^Integers7), "NaN")</f>
        <v>380.43900134616104</v>
      </c>
      <c r="AF287">
        <f t="array" aca="1" ref="AF287" ca="1" xml:space="preserve"> IF($J287, SUM(Coefficients8 * $L287^Integers8), "NaN")</f>
        <v>380.43899688390957</v>
      </c>
      <c r="AG287">
        <f t="array" aca="1" ref="AG287" ca="1" xml:space="preserve"> IF($J287, SUM(Coefficients9 * $L287^Integers9), "NaN")</f>
        <v>380.43900058874016</v>
      </c>
    </row>
    <row r="288" spans="2:33" x14ac:dyDescent="0.2">
      <c r="B288" s="2">
        <v>63.6</v>
      </c>
      <c r="C288" s="2">
        <v>379.81</v>
      </c>
      <c r="D288" s="2">
        <v>379.81</v>
      </c>
      <c r="F288">
        <f t="shared" si="56"/>
        <v>379.81</v>
      </c>
      <c r="H288">
        <f t="shared" si="57"/>
        <v>0</v>
      </c>
      <c r="J288" t="b">
        <f t="shared" si="58"/>
        <v>1</v>
      </c>
      <c r="L288">
        <f t="shared" si="59"/>
        <v>63.6</v>
      </c>
      <c r="M288">
        <f t="shared" si="60"/>
        <v>4044.96</v>
      </c>
      <c r="N288">
        <f t="shared" si="61"/>
        <v>257259.45600000001</v>
      </c>
      <c r="O288">
        <f t="shared" si="62"/>
        <v>16361701.4016</v>
      </c>
      <c r="P288">
        <f t="shared" si="63"/>
        <v>1040604209.14176</v>
      </c>
      <c r="Q288">
        <f t="shared" si="64"/>
        <v>66182427701.415932</v>
      </c>
      <c r="R288">
        <f t="shared" si="65"/>
        <v>4209202401810.0537</v>
      </c>
      <c r="S288">
        <f t="shared" si="66"/>
        <v>267705272755119.38</v>
      </c>
      <c r="T288">
        <f t="shared" si="67"/>
        <v>1.7026055347225592E+16</v>
      </c>
      <c r="Z288" s="4">
        <f t="shared" ca="1" si="68"/>
        <v>382.35835865740967</v>
      </c>
      <c r="AA288">
        <f t="array" aca="1" ref="AA288" ca="1" xml:space="preserve"> IF($J288, SUM(Coefficients3 * $L288^Integers3), "NaN")</f>
        <v>379.82092881231438</v>
      </c>
      <c r="AB288">
        <f t="array" aca="1" ref="AB288" ca="1" xml:space="preserve"> IF($J288, SUM(Coefficients4 * $L288^Integers4), "NaN")</f>
        <v>379.80685297905853</v>
      </c>
      <c r="AC288">
        <f t="array" aca="1" ref="AC288" ca="1" xml:space="preserve"> IF($J288, SUM(Coefficients5 * $L288^Integers5), "NaN")</f>
        <v>379.8097576783336</v>
      </c>
      <c r="AD288">
        <f t="array" aca="1" ref="AD288" ca="1" xml:space="preserve"> IF($J288, SUM(Coefficients6 * $L288^Integers6), "NaN")</f>
        <v>379.80993780631769</v>
      </c>
      <c r="AE288">
        <f t="array" aca="1" ref="AE288" ca="1" xml:space="preserve"> IF($J288, SUM(Coefficients7 * $L288^Integers7), "NaN")</f>
        <v>379.80993914568728</v>
      </c>
      <c r="AF288">
        <f t="array" aca="1" ref="AF288" ca="1" xml:space="preserve"> IF($J288, SUM(Coefficients8 * $L288^Integers8), "NaN")</f>
        <v>379.8099346388849</v>
      </c>
      <c r="AG288">
        <f t="array" aca="1" ref="AG288" ca="1" xml:space="preserve"> IF($J288, SUM(Coefficients9 * $L288^Integers9), "NaN")</f>
        <v>379.80993827491221</v>
      </c>
    </row>
    <row r="289" spans="2:33" x14ac:dyDescent="0.2">
      <c r="B289" s="2">
        <v>63.5</v>
      </c>
      <c r="C289" s="2">
        <v>379.18099999999998</v>
      </c>
      <c r="D289" s="2">
        <v>379.18099999999998</v>
      </c>
      <c r="F289">
        <f t="shared" si="56"/>
        <v>379.18099999999998</v>
      </c>
      <c r="H289">
        <f t="shared" si="57"/>
        <v>0</v>
      </c>
      <c r="J289" t="b">
        <f t="shared" si="58"/>
        <v>1</v>
      </c>
      <c r="L289">
        <f t="shared" si="59"/>
        <v>63.5</v>
      </c>
      <c r="M289">
        <f t="shared" si="60"/>
        <v>4032.25</v>
      </c>
      <c r="N289">
        <f t="shared" si="61"/>
        <v>256047.875</v>
      </c>
      <c r="O289">
        <f t="shared" si="62"/>
        <v>16259040.0625</v>
      </c>
      <c r="P289">
        <f t="shared" si="63"/>
        <v>1032449043.96875</v>
      </c>
      <c r="Q289">
        <f t="shared" si="64"/>
        <v>65560514292.015625</v>
      </c>
      <c r="R289">
        <f t="shared" si="65"/>
        <v>4163092657542.9922</v>
      </c>
      <c r="S289">
        <f t="shared" si="66"/>
        <v>264356383753980</v>
      </c>
      <c r="T289">
        <f t="shared" si="67"/>
        <v>1.678663036837773E+16</v>
      </c>
      <c r="Z289" s="4">
        <f t="shared" ca="1" si="68"/>
        <v>381.75716626958354</v>
      </c>
      <c r="AA289">
        <f t="array" aca="1" ref="AA289" ca="1" xml:space="preserve"> IF($J289, SUM(Coefficients3 * $L289^Integers3), "NaN")</f>
        <v>379.19164720949124</v>
      </c>
      <c r="AB289">
        <f t="array" aca="1" ref="AB289" ca="1" xml:space="preserve"> IF($J289, SUM(Coefficients4 * $L289^Integers4), "NaN")</f>
        <v>379.17791147225728</v>
      </c>
      <c r="AC289">
        <f t="array" aca="1" ref="AC289" ca="1" xml:space="preserve"> IF($J289, SUM(Coefficients5 * $L289^Integers5), "NaN")</f>
        <v>379.18085348379157</v>
      </c>
      <c r="AD289">
        <f t="array" aca="1" ref="AD289" ca="1" xml:space="preserve"> IF($J289, SUM(Coefficients6 * $L289^Integers6), "NaN")</f>
        <v>379.18103244754644</v>
      </c>
      <c r="AE289">
        <f t="array" aca="1" ref="AE289" ca="1" xml:space="preserve"> IF($J289, SUM(Coefficients7 * $L289^Integers7), "NaN")</f>
        <v>379.18103330368001</v>
      </c>
      <c r="AF289">
        <f t="array" aca="1" ref="AF289" ca="1" xml:space="preserve"> IF($J289, SUM(Coefficients8 * $L289^Integers8), "NaN")</f>
        <v>379.18102875426746</v>
      </c>
      <c r="AG289">
        <f t="array" aca="1" ref="AG289" ca="1" xml:space="preserve"> IF($J289, SUM(Coefficients9 * $L289^Integers9), "NaN")</f>
        <v>379.18103231976812</v>
      </c>
    </row>
    <row r="290" spans="2:33" x14ac:dyDescent="0.2">
      <c r="B290" s="2">
        <v>63.4</v>
      </c>
      <c r="C290" s="2">
        <v>378.55200000000002</v>
      </c>
      <c r="D290" s="2">
        <v>378.55200000000002</v>
      </c>
      <c r="F290">
        <f t="shared" si="56"/>
        <v>378.55200000000002</v>
      </c>
      <c r="H290">
        <f t="shared" si="57"/>
        <v>0</v>
      </c>
      <c r="J290" t="b">
        <f t="shared" si="58"/>
        <v>1</v>
      </c>
      <c r="L290">
        <f t="shared" si="59"/>
        <v>63.4</v>
      </c>
      <c r="M290">
        <f t="shared" si="60"/>
        <v>4019.56</v>
      </c>
      <c r="N290">
        <f t="shared" si="61"/>
        <v>254840.10399999999</v>
      </c>
      <c r="O290">
        <f t="shared" si="62"/>
        <v>16156862.593599999</v>
      </c>
      <c r="P290">
        <f t="shared" si="63"/>
        <v>1024345088.43424</v>
      </c>
      <c r="Q290">
        <f t="shared" si="64"/>
        <v>64943478606.730812</v>
      </c>
      <c r="R290">
        <f t="shared" si="65"/>
        <v>4117416543666.7334</v>
      </c>
      <c r="S290">
        <f t="shared" si="66"/>
        <v>261044208868470.91</v>
      </c>
      <c r="T290">
        <f t="shared" si="67"/>
        <v>1.6550202842261056E+16</v>
      </c>
      <c r="Z290" s="4">
        <f t="shared" ca="1" si="68"/>
        <v>381.1559738817574</v>
      </c>
      <c r="AA290">
        <f t="array" aca="1" ref="AA290" ca="1" xml:space="preserve"> IF($J290, SUM(Coefficients3 * $L290^Integers3), "NaN")</f>
        <v>378.56252152218445</v>
      </c>
      <c r="AB290">
        <f t="array" aca="1" ref="AB290" ca="1" xml:space="preserve"> IF($J290, SUM(Coefficients4 * $L290^Integers4), "NaN")</f>
        <v>378.54912662247904</v>
      </c>
      <c r="AC290">
        <f t="array" aca="1" ref="AC290" ca="1" xml:space="preserve"> IF($J290, SUM(Coefficients5 * $L290^Integers5), "NaN")</f>
        <v>378.55210538846069</v>
      </c>
      <c r="AD290">
        <f t="array" aca="1" ref="AD290" ca="1" xml:space="preserve"> IF($J290, SUM(Coefficients6 * $L290^Integers6), "NaN")</f>
        <v>378.55228314882265</v>
      </c>
      <c r="AE290">
        <f t="array" aca="1" ref="AE290" ca="1" xml:space="preserve"> IF($J290, SUM(Coefficients7 * $L290^Integers7), "NaN")</f>
        <v>378.55228352248662</v>
      </c>
      <c r="AF290">
        <f t="array" aca="1" ref="AF290" ca="1" xml:space="preserve"> IF($J290, SUM(Coefficients8 * $L290^Integers8), "NaN")</f>
        <v>378.552278932413</v>
      </c>
      <c r="AG290">
        <f t="array" aca="1" ref="AG290" ca="1" xml:space="preserve"> IF($J290, SUM(Coefficients9 * $L290^Integers9), "NaN")</f>
        <v>378.55228242570672</v>
      </c>
    </row>
    <row r="291" spans="2:33" x14ac:dyDescent="0.2">
      <c r="B291" s="2">
        <v>63.3</v>
      </c>
      <c r="C291" s="2">
        <v>377.92399999999998</v>
      </c>
      <c r="D291" s="2">
        <v>377.92399999999998</v>
      </c>
      <c r="F291">
        <f t="shared" si="56"/>
        <v>377.923</v>
      </c>
      <c r="H291">
        <f t="shared" si="57"/>
        <v>0</v>
      </c>
      <c r="J291" t="b">
        <f t="shared" si="58"/>
        <v>1</v>
      </c>
      <c r="L291">
        <f t="shared" si="59"/>
        <v>63.3</v>
      </c>
      <c r="M291">
        <f t="shared" si="60"/>
        <v>4006.8899999999994</v>
      </c>
      <c r="N291">
        <f t="shared" si="61"/>
        <v>253636.13699999996</v>
      </c>
      <c r="O291">
        <f t="shared" si="62"/>
        <v>16055167.472099995</v>
      </c>
      <c r="P291">
        <f t="shared" si="63"/>
        <v>1016292100.9839296</v>
      </c>
      <c r="Q291">
        <f t="shared" si="64"/>
        <v>64331289992.282738</v>
      </c>
      <c r="R291">
        <f t="shared" si="65"/>
        <v>4072170656511.4976</v>
      </c>
      <c r="S291">
        <f t="shared" si="66"/>
        <v>257768402557177.75</v>
      </c>
      <c r="T291">
        <f t="shared" si="67"/>
        <v>1.631673988186935E+16</v>
      </c>
      <c r="Z291" s="4">
        <f t="shared" ca="1" si="68"/>
        <v>380.55478149393133</v>
      </c>
      <c r="AA291">
        <f t="array" aca="1" ref="AA291" ca="1" xml:space="preserve"> IF($J291, SUM(Coefficients3 * $L291^Integers3), "NaN")</f>
        <v>377.93355149071118</v>
      </c>
      <c r="AB291">
        <f t="array" aca="1" ref="AB291" ca="1" xml:space="preserve"> IF($J291, SUM(Coefficients4 * $L291^Integers4), "NaN")</f>
        <v>377.92049813497658</v>
      </c>
      <c r="AC291">
        <f t="array" aca="1" ref="AC291" ca="1" xml:space="preserve"> IF($J291, SUM(Coefficients5 * $L291^Integers5), "NaN")</f>
        <v>377.92351309438118</v>
      </c>
      <c r="AD291">
        <f t="array" aca="1" ref="AD291" ca="1" xml:space="preserve"> IF($J291, SUM(Coefficients6 * $L291^Integers6), "NaN")</f>
        <v>377.92368961261735</v>
      </c>
      <c r="AE291">
        <f t="array" aca="1" ref="AE291" ca="1" xml:space="preserve"> IF($J291, SUM(Coefficients7 * $L291^Integers7), "NaN")</f>
        <v>377.92368950472041</v>
      </c>
      <c r="AF291">
        <f t="array" aca="1" ref="AF291" ca="1" xml:space="preserve"> IF($J291, SUM(Coefficients8 * $L291^Integers8), "NaN")</f>
        <v>377.9236848759428</v>
      </c>
      <c r="AG291">
        <f t="array" aca="1" ref="AG291" ca="1" xml:space="preserve"> IF($J291, SUM(Coefficients9 * $L291^Integers9), "NaN")</f>
        <v>377.92368829539248</v>
      </c>
    </row>
    <row r="292" spans="2:33" x14ac:dyDescent="0.2">
      <c r="B292" s="2">
        <v>63.2</v>
      </c>
      <c r="C292" s="2">
        <v>377.29500000000002</v>
      </c>
      <c r="D292" s="2">
        <v>377.29500000000002</v>
      </c>
      <c r="F292">
        <f t="shared" si="56"/>
        <v>377.29500000000002</v>
      </c>
      <c r="H292">
        <f t="shared" si="57"/>
        <v>0</v>
      </c>
      <c r="J292" t="b">
        <f t="shared" si="58"/>
        <v>1</v>
      </c>
      <c r="L292">
        <f t="shared" si="59"/>
        <v>63.2</v>
      </c>
      <c r="M292">
        <f t="shared" si="60"/>
        <v>3994.2400000000002</v>
      </c>
      <c r="N292">
        <f t="shared" si="61"/>
        <v>252435.96800000002</v>
      </c>
      <c r="O292">
        <f t="shared" si="62"/>
        <v>15953953.177600002</v>
      </c>
      <c r="P292">
        <f t="shared" si="63"/>
        <v>1008289840.8243202</v>
      </c>
      <c r="Q292">
        <f t="shared" si="64"/>
        <v>63723917940.097038</v>
      </c>
      <c r="R292">
        <f t="shared" si="65"/>
        <v>4027351613814.1328</v>
      </c>
      <c r="S292">
        <f t="shared" si="66"/>
        <v>254528621993053.19</v>
      </c>
      <c r="T292">
        <f t="shared" si="67"/>
        <v>1.6086208909960962E+16</v>
      </c>
      <c r="Z292" s="4">
        <f t="shared" ca="1" si="68"/>
        <v>379.9535891061052</v>
      </c>
      <c r="AA292">
        <f t="array" aca="1" ref="AA292" ca="1" xml:space="preserve"> IF($J292, SUM(Coefficients3 * $L292^Integers3), "NaN")</f>
        <v>377.30473685538851</v>
      </c>
      <c r="AB292">
        <f t="array" aca="1" ref="AB292" ca="1" xml:space="preserve"> IF($J292, SUM(Coefficients4 * $L292^Integers4), "NaN")</f>
        <v>377.29202571517226</v>
      </c>
      <c r="AC292">
        <f t="array" aca="1" ref="AC292" ca="1" xml:space="preserve"> IF($J292, SUM(Coefficients5 * $L292^Integers5), "NaN")</f>
        <v>377.29507630385513</v>
      </c>
      <c r="AD292">
        <f t="array" aca="1" ref="AD292" ca="1" xml:space="preserve"> IF($J292, SUM(Coefficients6 * $L292^Integers6), "NaN")</f>
        <v>377.29525154166822</v>
      </c>
      <c r="AE292">
        <f t="array" aca="1" ref="AE292" ca="1" xml:space="preserve"> IF($J292, SUM(Coefficients7 * $L292^Integers7), "NaN")</f>
        <v>377.29525095326045</v>
      </c>
      <c r="AF292">
        <f t="array" aca="1" ref="AF292" ca="1" xml:space="preserve"> IF($J292, SUM(Coefficients8 * $L292^Integers8), "NaN")</f>
        <v>377.295246287743</v>
      </c>
      <c r="AG292">
        <f t="array" aca="1" ref="AG292" ca="1" xml:space="preserve"> IF($J292, SUM(Coefficients9 * $L292^Integers9), "NaN")</f>
        <v>377.2952496317555</v>
      </c>
    </row>
    <row r="293" spans="2:33" x14ac:dyDescent="0.2">
      <c r="B293" s="2">
        <v>63.1</v>
      </c>
      <c r="C293" s="2">
        <v>376.66699999999997</v>
      </c>
      <c r="D293" s="2">
        <v>376.66699999999997</v>
      </c>
      <c r="F293">
        <f t="shared" si="56"/>
        <v>376.66699999999997</v>
      </c>
      <c r="H293">
        <f t="shared" si="57"/>
        <v>0</v>
      </c>
      <c r="J293" t="b">
        <f t="shared" si="58"/>
        <v>1</v>
      </c>
      <c r="L293">
        <f t="shared" si="59"/>
        <v>63.1</v>
      </c>
      <c r="M293">
        <f t="shared" si="60"/>
        <v>3981.61</v>
      </c>
      <c r="N293">
        <f t="shared" si="61"/>
        <v>251239.59100000001</v>
      </c>
      <c r="O293">
        <f t="shared" si="62"/>
        <v>15853218.192100001</v>
      </c>
      <c r="P293">
        <f t="shared" si="63"/>
        <v>1000338067.9215101</v>
      </c>
      <c r="Q293">
        <f t="shared" si="64"/>
        <v>63121332085.84729</v>
      </c>
      <c r="R293">
        <f t="shared" si="65"/>
        <v>3982956054616.9639</v>
      </c>
      <c r="S293">
        <f t="shared" si="66"/>
        <v>251324527046330.44</v>
      </c>
      <c r="T293">
        <f t="shared" si="67"/>
        <v>1.585857765662345E+16</v>
      </c>
      <c r="Z293" s="4">
        <f t="shared" ca="1" si="68"/>
        <v>379.35239671827912</v>
      </c>
      <c r="AA293">
        <f t="array" aca="1" ref="AA293" ca="1" xml:space="preserve"> IF($J293, SUM(Coefficients3 * $L293^Integers3), "NaN")</f>
        <v>376.67607735653337</v>
      </c>
      <c r="AB293">
        <f t="array" aca="1" ref="AB293" ca="1" xml:space="preserve"> IF($J293, SUM(Coefficients4 * $L293^Integers4), "NaN")</f>
        <v>376.66370906865762</v>
      </c>
      <c r="AC293">
        <f t="array" aca="1" ref="AC293" ca="1" xml:space="preserve"> IF($J293, SUM(Coefficients5 * $L293^Integers5), "NaN")</f>
        <v>376.66679471944593</v>
      </c>
      <c r="AD293">
        <f t="array" aca="1" ref="AD293" ca="1" xml:space="preserve"> IF($J293, SUM(Coefficients6 * $L293^Integers6), "NaN")</f>
        <v>376.66696863897909</v>
      </c>
      <c r="AE293">
        <f t="array" aca="1" ref="AE293" ca="1" xml:space="preserve"> IF($J293, SUM(Coefficients7 * $L293^Integers7), "NaN")</f>
        <v>376.66696757125072</v>
      </c>
      <c r="AF293">
        <f t="array" aca="1" ref="AF293" ca="1" xml:space="preserve"> IF($J293, SUM(Coefficients8 * $L293^Integers8), "NaN")</f>
        <v>376.66696287096357</v>
      </c>
      <c r="AG293">
        <f t="array" aca="1" ref="AG293" ca="1" xml:space="preserve"> IF($J293, SUM(Coefficients9 * $L293^Integers9), "NaN")</f>
        <v>376.66696613799019</v>
      </c>
    </row>
    <row r="294" spans="2:33" x14ac:dyDescent="0.2">
      <c r="B294" s="2">
        <v>63</v>
      </c>
      <c r="C294" s="2">
        <v>376.03899999999999</v>
      </c>
      <c r="D294" s="2">
        <v>376.03899999999999</v>
      </c>
      <c r="F294">
        <f t="shared" si="56"/>
        <v>376.03899999999999</v>
      </c>
      <c r="H294">
        <f t="shared" si="57"/>
        <v>0</v>
      </c>
      <c r="J294" t="b">
        <f t="shared" si="58"/>
        <v>1</v>
      </c>
      <c r="L294">
        <f t="shared" si="59"/>
        <v>63</v>
      </c>
      <c r="M294">
        <f t="shared" si="60"/>
        <v>3969</v>
      </c>
      <c r="N294">
        <f t="shared" si="61"/>
        <v>250047</v>
      </c>
      <c r="O294">
        <f t="shared" si="62"/>
        <v>15752961</v>
      </c>
      <c r="P294">
        <f t="shared" si="63"/>
        <v>992436543</v>
      </c>
      <c r="Q294">
        <f t="shared" si="64"/>
        <v>62523502209</v>
      </c>
      <c r="R294">
        <f t="shared" si="65"/>
        <v>3938980639167</v>
      </c>
      <c r="S294">
        <f t="shared" si="66"/>
        <v>248155780267521</v>
      </c>
      <c r="T294">
        <f t="shared" si="67"/>
        <v>1.5633814156853824E+16</v>
      </c>
      <c r="Z294" s="4">
        <f t="shared" ca="1" si="68"/>
        <v>378.75120433045299</v>
      </c>
      <c r="AA294">
        <f t="array" aca="1" ref="AA294" ca="1" xml:space="preserve"> IF($J294, SUM(Coefficients3 * $L294^Integers3), "NaN")</f>
        <v>376.0475727344629</v>
      </c>
      <c r="AB294">
        <f t="array" aca="1" ref="AB294" ca="1" xml:space="preserve"> IF($J294, SUM(Coefficients4 * $L294^Integers4), "NaN")</f>
        <v>376.03554790119375</v>
      </c>
      <c r="AC294">
        <f t="array" aca="1" ref="AC294" ca="1" xml:space="preserve"> IF($J294, SUM(Coefficients5 * $L294^Integers5), "NaN")</f>
        <v>376.03866804397768</v>
      </c>
      <c r="AD294">
        <f t="array" aca="1" ref="AD294" ca="1" xml:space="preserve"> IF($J294, SUM(Coefficients6 * $L294^Integers6), "NaN")</f>
        <v>376.03884060781934</v>
      </c>
      <c r="AE294">
        <f t="array" aca="1" ref="AE294" ca="1" xml:space="preserve"> IF($J294, SUM(Coefficients7 * $L294^Integers7), "NaN")</f>
        <v>376.03883906209961</v>
      </c>
      <c r="AF294">
        <f t="array" aca="1" ref="AF294" ca="1" xml:space="preserve"> IF($J294, SUM(Coefficients8 * $L294^Integers8), "NaN")</f>
        <v>376.03883432901841</v>
      </c>
      <c r="AG294">
        <f t="array" aca="1" ref="AG294" ca="1" xml:space="preserve"> IF($J294, SUM(Coefficients9 * $L294^Integers9), "NaN")</f>
        <v>376.03883751755524</v>
      </c>
    </row>
    <row r="295" spans="2:33" x14ac:dyDescent="0.2">
      <c r="B295" s="2">
        <v>62.9</v>
      </c>
      <c r="C295" s="2">
        <v>375.411</v>
      </c>
      <c r="D295" s="2">
        <v>375.411</v>
      </c>
      <c r="F295">
        <f t="shared" si="56"/>
        <v>375.411</v>
      </c>
      <c r="H295">
        <f t="shared" si="57"/>
        <v>0</v>
      </c>
      <c r="J295" t="b">
        <f t="shared" si="58"/>
        <v>1</v>
      </c>
      <c r="L295">
        <f t="shared" si="59"/>
        <v>62.9</v>
      </c>
      <c r="M295">
        <f t="shared" si="60"/>
        <v>3956.41</v>
      </c>
      <c r="N295">
        <f t="shared" si="61"/>
        <v>248858.18899999998</v>
      </c>
      <c r="O295">
        <f t="shared" si="62"/>
        <v>15653180.088099999</v>
      </c>
      <c r="P295">
        <f t="shared" si="63"/>
        <v>984585027.54148996</v>
      </c>
      <c r="Q295">
        <f t="shared" si="64"/>
        <v>61930398232.359718</v>
      </c>
      <c r="R295">
        <f t="shared" si="65"/>
        <v>3895422048815.4263</v>
      </c>
      <c r="S295">
        <f t="shared" si="66"/>
        <v>245022046870490.31</v>
      </c>
      <c r="T295">
        <f t="shared" si="67"/>
        <v>1.541188674815384E+16</v>
      </c>
      <c r="Z295" s="4">
        <f t="shared" ca="1" si="68"/>
        <v>378.15001194262686</v>
      </c>
      <c r="AA295">
        <f t="array" aca="1" ref="AA295" ca="1" xml:space="preserve"> IF($J295, SUM(Coefficients3 * $L295^Integers3), "NaN")</f>
        <v>375.41922272949421</v>
      </c>
      <c r="AB295">
        <f t="array" aca="1" ref="AB295" ca="1" xml:space="preserve"> IF($J295, SUM(Coefficients4 * $L295^Integers4), "NaN")</f>
        <v>375.40754191871133</v>
      </c>
      <c r="AC295">
        <f t="array" aca="1" ref="AC295" ca="1" xml:space="preserve"> IF($J295, SUM(Coefficients5 * $L295^Integers5), "NaN")</f>
        <v>375.41069598053514</v>
      </c>
      <c r="AD295">
        <f t="array" aca="1" ref="AD295" ca="1" xml:space="preserve"> IF($J295, SUM(Coefficients6 * $L295^Integers6), "NaN")</f>
        <v>375.41086715172332</v>
      </c>
      <c r="AE295">
        <f t="array" aca="1" ref="AE295" ca="1" xml:space="preserve"> IF($J295, SUM(Coefficients7 * $L295^Integers7), "NaN")</f>
        <v>375.41086512947913</v>
      </c>
      <c r="AF295">
        <f t="array" aca="1" ref="AF295" ca="1" xml:space="preserve"> IF($J295, SUM(Coefficients8 * $L295^Integers8), "NaN")</f>
        <v>375.41086036558426</v>
      </c>
      <c r="AG295">
        <f t="array" aca="1" ref="AG295" ca="1" xml:space="preserve"> IF($J295, SUM(Coefficients9 * $L295^Integers9), "NaN")</f>
        <v>375.41086347417257</v>
      </c>
    </row>
    <row r="296" spans="2:33" x14ac:dyDescent="0.2">
      <c r="B296" s="2">
        <v>62.8</v>
      </c>
      <c r="C296" s="2">
        <v>374.78300000000002</v>
      </c>
      <c r="D296" s="2">
        <v>374.78300000000002</v>
      </c>
      <c r="F296">
        <f t="shared" si="56"/>
        <v>374.78300000000002</v>
      </c>
      <c r="H296">
        <f t="shared" si="57"/>
        <v>0</v>
      </c>
      <c r="J296" t="b">
        <f t="shared" si="58"/>
        <v>1</v>
      </c>
      <c r="L296">
        <f t="shared" si="59"/>
        <v>62.8</v>
      </c>
      <c r="M296">
        <f t="shared" si="60"/>
        <v>3943.8399999999997</v>
      </c>
      <c r="N296">
        <f t="shared" si="61"/>
        <v>247673.15199999997</v>
      </c>
      <c r="O296">
        <f t="shared" si="62"/>
        <v>15553873.945599997</v>
      </c>
      <c r="P296">
        <f t="shared" si="63"/>
        <v>976783283.78367984</v>
      </c>
      <c r="Q296">
        <f t="shared" si="64"/>
        <v>61341990221.615089</v>
      </c>
      <c r="R296">
        <f t="shared" si="65"/>
        <v>3852276985917.4272</v>
      </c>
      <c r="S296">
        <f t="shared" si="66"/>
        <v>241922994715614.44</v>
      </c>
      <c r="T296">
        <f t="shared" si="67"/>
        <v>1.5192764068140586E+16</v>
      </c>
      <c r="Z296" s="4">
        <f t="shared" ca="1" si="68"/>
        <v>377.54881955480073</v>
      </c>
      <c r="AA296">
        <f t="array" aca="1" ref="AA296" ca="1" xml:space="preserve"> IF($J296, SUM(Coefficients3 * $L296^Integers3), "NaN")</f>
        <v>374.79102708194432</v>
      </c>
      <c r="AB296">
        <f t="array" aca="1" ref="AB296" ca="1" xml:space="preserve"> IF($J296, SUM(Coefficients4 * $L296^Integers4), "NaN")</f>
        <v>374.77969082731045</v>
      </c>
      <c r="AC296">
        <f t="array" aca="1" ref="AC296" ca="1" xml:space="preserve"> IF($J296, SUM(Coefficients5 * $L296^Integers5), "NaN")</f>
        <v>374.78287823246262</v>
      </c>
      <c r="AD296">
        <f t="array" aca="1" ref="AD296" ca="1" xml:space="preserve"> IF($J296, SUM(Coefficients6 * $L296^Integers6), "NaN")</f>
        <v>374.78304797448988</v>
      </c>
      <c r="AE296">
        <f t="array" aca="1" ref="AE296" ca="1" xml:space="preserve"> IF($J296, SUM(Coefficients7 * $L296^Integers7), "NaN")</f>
        <v>374.78304547732449</v>
      </c>
      <c r="AF296">
        <f t="array" aca="1" ref="AF296" ca="1" xml:space="preserve"> IF($J296, SUM(Coefficients8 * $L296^Integers8), "NaN")</f>
        <v>374.78304068460039</v>
      </c>
      <c r="AG296">
        <f t="array" aca="1" ref="AG296" ca="1" xml:space="preserve"> IF($J296, SUM(Coefficients9 * $L296^Integers9), "NaN")</f>
        <v>374.78304371182725</v>
      </c>
    </row>
    <row r="297" spans="2:33" x14ac:dyDescent="0.2">
      <c r="B297" s="2">
        <v>62.7</v>
      </c>
      <c r="C297" s="2">
        <v>374.15499999999997</v>
      </c>
      <c r="D297" s="2">
        <v>374.15499999999997</v>
      </c>
      <c r="F297">
        <f t="shared" si="56"/>
        <v>374.15499999999997</v>
      </c>
      <c r="H297">
        <f t="shared" si="57"/>
        <v>0</v>
      </c>
      <c r="J297" t="b">
        <f t="shared" si="58"/>
        <v>1</v>
      </c>
      <c r="L297">
        <f t="shared" si="59"/>
        <v>62.7</v>
      </c>
      <c r="M297">
        <f t="shared" si="60"/>
        <v>3931.2900000000004</v>
      </c>
      <c r="N297">
        <f t="shared" si="61"/>
        <v>246491.88300000003</v>
      </c>
      <c r="O297">
        <f t="shared" si="62"/>
        <v>15455041.064100003</v>
      </c>
      <c r="P297">
        <f t="shared" si="63"/>
        <v>969031074.7190702</v>
      </c>
      <c r="Q297">
        <f t="shared" si="64"/>
        <v>60758248384.885704</v>
      </c>
      <c r="R297">
        <f t="shared" si="65"/>
        <v>3809542173732.334</v>
      </c>
      <c r="S297">
        <f t="shared" si="66"/>
        <v>238858294293017.34</v>
      </c>
      <c r="T297">
        <f t="shared" si="67"/>
        <v>1.4976415052172188E+16</v>
      </c>
      <c r="Z297" s="4">
        <f t="shared" ca="1" si="68"/>
        <v>376.94762716697466</v>
      </c>
      <c r="AA297">
        <f t="array" aca="1" ref="AA297" ca="1" xml:space="preserve"> IF($J297, SUM(Coefficients3 * $L297^Integers3), "NaN")</f>
        <v>374.16298553213028</v>
      </c>
      <c r="AB297">
        <f t="array" aca="1" ref="AB297" ca="1" xml:space="preserve"> IF($J297, SUM(Coefficients4 * $L297^Integers4), "NaN")</f>
        <v>374.15199433326052</v>
      </c>
      <c r="AC297">
        <f t="array" aca="1" ref="AC297" ca="1" xml:space="preserve"> IF($J297, SUM(Coefficients5 * $L297^Integers5), "NaN")</f>
        <v>374.15521450336422</v>
      </c>
      <c r="AD297">
        <f t="array" aca="1" ref="AD297" ca="1" xml:space="preserve"> IF($J297, SUM(Coefficients6 * $L297^Integers6), "NaN")</f>
        <v>374.15538278018158</v>
      </c>
      <c r="AE297">
        <f t="array" aca="1" ref="AE297" ca="1" xml:space="preserve"> IF($J297, SUM(Coefficients7 * $L297^Integers7), "NaN")</f>
        <v>374.15537980983362</v>
      </c>
      <c r="AF297">
        <f t="array" aca="1" ref="AF297" ca="1" xml:space="preserve"> IF($J297, SUM(Coefficients8 * $L297^Integers8), "NaN")</f>
        <v>374.15537499026777</v>
      </c>
      <c r="AG297">
        <f t="array" aca="1" ref="AG297" ca="1" xml:space="preserve"> IF($J297, SUM(Coefficients9 * $L297^Integers9), "NaN")</f>
        <v>374.15537793476625</v>
      </c>
    </row>
    <row r="298" spans="2:33" x14ac:dyDescent="0.2">
      <c r="B298" s="2">
        <v>62.6</v>
      </c>
      <c r="C298" s="2">
        <v>373.52800000000002</v>
      </c>
      <c r="D298" s="2">
        <v>373.52800000000002</v>
      </c>
      <c r="F298">
        <f t="shared" si="56"/>
        <v>373.52800000000002</v>
      </c>
      <c r="H298">
        <f t="shared" si="57"/>
        <v>0</v>
      </c>
      <c r="J298" t="b">
        <f t="shared" si="58"/>
        <v>1</v>
      </c>
      <c r="L298">
        <f t="shared" si="59"/>
        <v>62.6</v>
      </c>
      <c r="M298">
        <f t="shared" si="60"/>
        <v>3918.76</v>
      </c>
      <c r="N298">
        <f t="shared" si="61"/>
        <v>245314.37600000002</v>
      </c>
      <c r="O298">
        <f t="shared" si="62"/>
        <v>15356679.937600002</v>
      </c>
      <c r="P298">
        <f t="shared" si="63"/>
        <v>961328164.09376013</v>
      </c>
      <c r="Q298">
        <f t="shared" si="64"/>
        <v>60179143072.269386</v>
      </c>
      <c r="R298">
        <f t="shared" si="65"/>
        <v>3767214356324.0635</v>
      </c>
      <c r="S298">
        <f t="shared" si="66"/>
        <v>235827618705886.41</v>
      </c>
      <c r="T298">
        <f t="shared" si="67"/>
        <v>1.476280893098849E+16</v>
      </c>
      <c r="Z298" s="4">
        <f t="shared" ca="1" si="68"/>
        <v>376.34643477914852</v>
      </c>
      <c r="AA298">
        <f t="array" aca="1" ref="AA298" ca="1" xml:space="preserve"> IF($J298, SUM(Coefficients3 * $L298^Integers3), "NaN")</f>
        <v>373.53509782036923</v>
      </c>
      <c r="AB298">
        <f t="array" aca="1" ref="AB298" ca="1" xml:space="preserve"> IF($J298, SUM(Coefficients4 * $L298^Integers4), "NaN")</f>
        <v>373.52445214300047</v>
      </c>
      <c r="AC298">
        <f t="array" aca="1" ref="AC298" ca="1" xml:space="preserve"> IF($J298, SUM(Coefficients5 * $L298^Integers5), "NaN")</f>
        <v>373.52770449710277</v>
      </c>
      <c r="AD298">
        <f t="array" aca="1" ref="AD298" ca="1" xml:space="preserve"> IF($J298, SUM(Coefficients6 * $L298^Integers6), "NaN")</f>
        <v>373.52787127312422</v>
      </c>
      <c r="AE298">
        <f t="array" aca="1" ref="AE298" ca="1" xml:space="preserve"> IF($J298, SUM(Coefficients7 * $L298^Integers7), "NaN")</f>
        <v>373.52786783146615</v>
      </c>
      <c r="AF298">
        <f t="array" aca="1" ref="AF298" ca="1" xml:space="preserve"> IF($J298, SUM(Coefficients8 * $L298^Integers8), "NaN")</f>
        <v>373.52786298704837</v>
      </c>
      <c r="AG298">
        <f t="array" aca="1" ref="AG298" ca="1" xml:space="preserve"> IF($J298, SUM(Coefficients9 * $L298^Integers9), "NaN")</f>
        <v>373.52786584749805</v>
      </c>
    </row>
    <row r="299" spans="2:33" x14ac:dyDescent="0.2">
      <c r="B299" s="2">
        <v>62.5</v>
      </c>
      <c r="C299" s="2">
        <v>372.90100000000001</v>
      </c>
      <c r="D299" s="2">
        <v>372.90100000000001</v>
      </c>
      <c r="F299">
        <f t="shared" si="56"/>
        <v>372.9</v>
      </c>
      <c r="H299">
        <f t="shared" si="57"/>
        <v>0</v>
      </c>
      <c r="J299" t="b">
        <f t="shared" si="58"/>
        <v>1</v>
      </c>
      <c r="L299">
        <f t="shared" si="59"/>
        <v>62.5</v>
      </c>
      <c r="M299">
        <f t="shared" si="60"/>
        <v>3906.25</v>
      </c>
      <c r="N299">
        <f t="shared" si="61"/>
        <v>244140.625</v>
      </c>
      <c r="O299">
        <f t="shared" si="62"/>
        <v>15258789.0625</v>
      </c>
      <c r="P299">
        <f t="shared" si="63"/>
        <v>953674316.40625</v>
      </c>
      <c r="Q299">
        <f t="shared" si="64"/>
        <v>59604644775.390625</v>
      </c>
      <c r="R299">
        <f t="shared" si="65"/>
        <v>3725290298461.9141</v>
      </c>
      <c r="S299">
        <f t="shared" si="66"/>
        <v>232830643653869.62</v>
      </c>
      <c r="T299">
        <f t="shared" si="67"/>
        <v>1.4551915228366852E+16</v>
      </c>
      <c r="Z299" s="4">
        <f t="shared" ca="1" si="68"/>
        <v>375.74524239132239</v>
      </c>
      <c r="AA299">
        <f t="array" aca="1" ref="AA299" ca="1" xml:space="preserve"> IF($J299, SUM(Coefficients3 * $L299^Integers3), "NaN")</f>
        <v>372.90736368697816</v>
      </c>
      <c r="AB299">
        <f t="array" aca="1" ref="AB299" ca="1" xml:space="preserve"> IF($J299, SUM(Coefficients4 * $L299^Integers4), "NaN")</f>
        <v>372.89706396313881</v>
      </c>
      <c r="AC299">
        <f t="array" aca="1" ref="AC299" ca="1" xml:space="preserve"> IF($J299, SUM(Coefficients5 * $L299^Integers5), "NaN")</f>
        <v>372.90034791779965</v>
      </c>
      <c r="AD299">
        <f t="array" aca="1" ref="AD299" ca="1" xml:space="preserve"> IF($J299, SUM(Coefficients6 * $L299^Integers6), "NaN")</f>
        <v>372.90051315790635</v>
      </c>
      <c r="AE299">
        <f t="array" aca="1" ref="AE299" ca="1" xml:space="preserve"> IF($J299, SUM(Coefficients7 * $L299^Integers7), "NaN")</f>
        <v>372.9005092469431</v>
      </c>
      <c r="AF299">
        <f t="array" aca="1" ref="AF299" ca="1" xml:space="preserve"> IF($J299, SUM(Coefficients8 * $L299^Integers8), "NaN")</f>
        <v>372.90050437966511</v>
      </c>
      <c r="AG299">
        <f t="array" aca="1" ref="AG299" ca="1" xml:space="preserve"> IF($J299, SUM(Coefficients9 * $L299^Integers9), "NaN")</f>
        <v>372.90050715479225</v>
      </c>
    </row>
    <row r="300" spans="2:33" x14ac:dyDescent="0.2">
      <c r="B300" s="2">
        <v>62.4</v>
      </c>
      <c r="C300" s="2">
        <v>372.27300000000002</v>
      </c>
      <c r="D300" s="2">
        <v>372.27300000000002</v>
      </c>
      <c r="F300">
        <f t="shared" si="56"/>
        <v>372.27300000000002</v>
      </c>
      <c r="H300">
        <f t="shared" si="57"/>
        <v>0</v>
      </c>
      <c r="J300" t="b">
        <f t="shared" si="58"/>
        <v>1</v>
      </c>
      <c r="L300">
        <f t="shared" si="59"/>
        <v>62.4</v>
      </c>
      <c r="M300">
        <f t="shared" si="60"/>
        <v>3893.7599999999998</v>
      </c>
      <c r="N300">
        <f t="shared" si="61"/>
        <v>242970.62399999998</v>
      </c>
      <c r="O300">
        <f t="shared" si="62"/>
        <v>15161366.937599998</v>
      </c>
      <c r="P300">
        <f t="shared" si="63"/>
        <v>946069296.90623987</v>
      </c>
      <c r="Q300">
        <f t="shared" si="64"/>
        <v>59034724126.949364</v>
      </c>
      <c r="R300">
        <f t="shared" si="65"/>
        <v>3683766785521.6401</v>
      </c>
      <c r="S300">
        <f t="shared" si="66"/>
        <v>229867047416550.34</v>
      </c>
      <c r="T300">
        <f t="shared" si="67"/>
        <v>1.4343703758792742E+16</v>
      </c>
      <c r="Z300" s="4">
        <f t="shared" ca="1" si="68"/>
        <v>375.14405000349626</v>
      </c>
      <c r="AA300">
        <f t="array" aca="1" ref="AA300" ca="1" xml:space="preserve"> IF($J300, SUM(Coefficients3 * $L300^Integers3), "NaN")</f>
        <v>372.27978287227421</v>
      </c>
      <c r="AB300">
        <f t="array" aca="1" ref="AB300" ca="1" xml:space="preserve"> IF($J300, SUM(Coefficients4 * $L300^Integers4), "NaN")</f>
        <v>372.2698295004534</v>
      </c>
      <c r="AC300">
        <f t="array" aca="1" ref="AC300" ca="1" xml:space="preserve"> IF($J300, SUM(Coefficients5 * $L300^Integers5), "NaN")</f>
        <v>372.27314446983428</v>
      </c>
      <c r="AD300">
        <f t="array" aca="1" ref="AD300" ca="1" xml:space="preserve"> IF($J300, SUM(Coefficients6 * $L300^Integers6), "NaN")</f>
        <v>372.27330813937863</v>
      </c>
      <c r="AE300">
        <f t="array" aca="1" ref="AE300" ca="1" xml:space="preserve"> IF($J300, SUM(Coefficients7 * $L300^Integers7), "NaN")</f>
        <v>372.2733037612465</v>
      </c>
      <c r="AF300">
        <f t="array" aca="1" ref="AF300" ca="1" xml:space="preserve"> IF($J300, SUM(Coefficients8 * $L300^Integers8), "NaN")</f>
        <v>372.27329887310083</v>
      </c>
      <c r="AG300">
        <f t="array" aca="1" ref="AG300" ca="1" xml:space="preserve"> IF($J300, SUM(Coefficients9 * $L300^Integers9), "NaN")</f>
        <v>372.27330156167864</v>
      </c>
    </row>
    <row r="301" spans="2:33" x14ac:dyDescent="0.2">
      <c r="B301" s="2">
        <v>62.3</v>
      </c>
      <c r="C301" s="2">
        <v>371.64600000000002</v>
      </c>
      <c r="D301" s="2">
        <v>371.64600000000002</v>
      </c>
      <c r="F301">
        <f t="shared" si="56"/>
        <v>371.64600000000002</v>
      </c>
      <c r="H301">
        <f t="shared" si="57"/>
        <v>0</v>
      </c>
      <c r="J301" t="b">
        <f t="shared" si="58"/>
        <v>1</v>
      </c>
      <c r="L301">
        <f t="shared" si="59"/>
        <v>62.3</v>
      </c>
      <c r="M301">
        <f t="shared" si="60"/>
        <v>3881.2899999999995</v>
      </c>
      <c r="N301">
        <f t="shared" si="61"/>
        <v>241804.36699999997</v>
      </c>
      <c r="O301">
        <f t="shared" si="62"/>
        <v>15064412.064099995</v>
      </c>
      <c r="P301">
        <f t="shared" si="63"/>
        <v>938512871.59342968</v>
      </c>
      <c r="Q301">
        <f t="shared" si="64"/>
        <v>58469351900.27066</v>
      </c>
      <c r="R301">
        <f t="shared" si="65"/>
        <v>3642640623386.8623</v>
      </c>
      <c r="S301">
        <f t="shared" si="66"/>
        <v>226936510837001.5</v>
      </c>
      <c r="T301">
        <f t="shared" si="67"/>
        <v>1.4138144625145192E+16</v>
      </c>
      <c r="Z301" s="4">
        <f t="shared" ca="1" si="68"/>
        <v>374.54285761567013</v>
      </c>
      <c r="AA301">
        <f t="array" aca="1" ref="AA301" ca="1" xml:space="preserve"> IF($J301, SUM(Coefficients3 * $L301^Integers3), "NaN")</f>
        <v>371.65235511657443</v>
      </c>
      <c r="AB301">
        <f t="array" aca="1" ref="AB301" ca="1" xml:space="preserve"> IF($J301, SUM(Coefficients4 * $L301^Integers4), "NaN")</f>
        <v>371.64274846189153</v>
      </c>
      <c r="AC301">
        <f t="array" aca="1" ref="AC301" ca="1" xml:space="preserve"> IF($J301, SUM(Coefficients5 * $L301^Integers5), "NaN")</f>
        <v>371.64609385784365</v>
      </c>
      <c r="AD301">
        <f t="array" aca="1" ref="AD301" ca="1" xml:space="preserve"> IF($J301, SUM(Coefficients6 * $L301^Integers6), "NaN")</f>
        <v>371.64625592265298</v>
      </c>
      <c r="AE301">
        <f t="array" aca="1" ref="AE301" ca="1" xml:space="preserve"> IF($J301, SUM(Coefficients7 * $L301^Integers7), "NaN")</f>
        <v>371.64625107961814</v>
      </c>
      <c r="AF301">
        <f t="array" aca="1" ref="AF301" ca="1" xml:space="preserve"> IF($J301, SUM(Coefficients8 * $L301^Integers8), "NaN")</f>
        <v>371.64624617259756</v>
      </c>
      <c r="AG301">
        <f t="array" aca="1" ref="AG301" ca="1" xml:space="preserve"> IF($J301, SUM(Coefficients9 * $L301^Integers9), "NaN")</f>
        <v>371.64624877344687</v>
      </c>
    </row>
    <row r="302" spans="2:33" x14ac:dyDescent="0.2">
      <c r="B302" s="2">
        <v>62.2</v>
      </c>
      <c r="C302" s="2">
        <v>371.01900000000001</v>
      </c>
      <c r="D302" s="2">
        <v>371.01900000000001</v>
      </c>
      <c r="F302">
        <f t="shared" si="56"/>
        <v>371.01900000000001</v>
      </c>
      <c r="H302">
        <f t="shared" si="57"/>
        <v>0</v>
      </c>
      <c r="J302" t="b">
        <f t="shared" si="58"/>
        <v>1</v>
      </c>
      <c r="L302">
        <f t="shared" si="59"/>
        <v>62.2</v>
      </c>
      <c r="M302">
        <f t="shared" si="60"/>
        <v>3868.84</v>
      </c>
      <c r="N302">
        <f t="shared" si="61"/>
        <v>240641.84800000003</v>
      </c>
      <c r="O302">
        <f t="shared" si="62"/>
        <v>14967922.945600001</v>
      </c>
      <c r="P302">
        <f t="shared" si="63"/>
        <v>931004807.21632016</v>
      </c>
      <c r="Q302">
        <f t="shared" si="64"/>
        <v>57908499008.85511</v>
      </c>
      <c r="R302">
        <f t="shared" si="65"/>
        <v>3601908638350.7881</v>
      </c>
      <c r="S302">
        <f t="shared" si="66"/>
        <v>224038717305419</v>
      </c>
      <c r="T302">
        <f t="shared" si="67"/>
        <v>1.3935208216397062E+16</v>
      </c>
      <c r="Z302" s="4">
        <f t="shared" ca="1" si="68"/>
        <v>373.94166522784406</v>
      </c>
      <c r="AA302">
        <f t="array" aca="1" ref="AA302" ca="1" xml:space="preserve"> IF($J302, SUM(Coefficients3 * $L302^Integers3), "NaN")</f>
        <v>371.0250801601959</v>
      </c>
      <c r="AB302">
        <f t="array" aca="1" ref="AB302" ca="1" xml:space="preserve"> IF($J302, SUM(Coefficients4 * $L302^Integers4), "NaN")</f>
        <v>371.0158205545701</v>
      </c>
      <c r="AC302">
        <f t="array" aca="1" ref="AC302" ca="1" xml:space="preserve"> IF($J302, SUM(Coefficients5 * $L302^Integers5), "NaN")</f>
        <v>371.01919578672192</v>
      </c>
      <c r="AD302">
        <f t="array" aca="1" ref="AD302" ca="1" xml:space="preserve"> IF($J302, SUM(Coefficients6 * $L302^Integers6), "NaN")</f>
        <v>371.01935621310258</v>
      </c>
      <c r="AE302">
        <f t="array" aca="1" ref="AE302" ca="1" xml:space="preserve"> IF($J302, SUM(Coefficients7 * $L302^Integers7), "NaN")</f>
        <v>371.01935090755961</v>
      </c>
      <c r="AF302">
        <f t="array" aca="1" ref="AF302" ca="1" xml:space="preserve"> IF($J302, SUM(Coefficients8 * $L302^Integers8), "NaN")</f>
        <v>371.01934598365642</v>
      </c>
      <c r="AG302">
        <f t="array" aca="1" ref="AG302" ca="1" xml:space="preserve"> IF($J302, SUM(Coefficients9 * $L302^Integers9), "NaN")</f>
        <v>371.01934849564566</v>
      </c>
    </row>
    <row r="303" spans="2:33" x14ac:dyDescent="0.2">
      <c r="B303" s="2">
        <v>62.1</v>
      </c>
      <c r="C303" s="2">
        <v>370.39299999999997</v>
      </c>
      <c r="D303" s="2">
        <v>370.39299999999997</v>
      </c>
      <c r="F303">
        <f t="shared" si="56"/>
        <v>370.392</v>
      </c>
      <c r="H303">
        <f t="shared" si="57"/>
        <v>0</v>
      </c>
      <c r="J303" t="b">
        <f t="shared" si="58"/>
        <v>1</v>
      </c>
      <c r="L303">
        <f t="shared" si="59"/>
        <v>62.1</v>
      </c>
      <c r="M303">
        <f t="shared" si="60"/>
        <v>3856.4100000000003</v>
      </c>
      <c r="N303">
        <f t="shared" si="61"/>
        <v>239483.06100000002</v>
      </c>
      <c r="O303">
        <f t="shared" si="62"/>
        <v>14871898.088100003</v>
      </c>
      <c r="P303">
        <f t="shared" si="63"/>
        <v>923544871.27101016</v>
      </c>
      <c r="Q303">
        <f t="shared" si="64"/>
        <v>57352136505.929741</v>
      </c>
      <c r="R303">
        <f t="shared" si="65"/>
        <v>3561567677018.2368</v>
      </c>
      <c r="S303">
        <f t="shared" si="66"/>
        <v>221173352742832.53</v>
      </c>
      <c r="T303">
        <f t="shared" si="67"/>
        <v>1.37348652053299E+16</v>
      </c>
      <c r="Z303" s="4">
        <f t="shared" ca="1" si="68"/>
        <v>373.34047284001792</v>
      </c>
      <c r="AA303">
        <f t="array" aca="1" ref="AA303" ca="1" xml:space="preserve"> IF($J303, SUM(Coefficients3 * $L303^Integers3), "NaN")</f>
        <v>370.39795774345561</v>
      </c>
      <c r="AB303">
        <f t="array" aca="1" ref="AB303" ca="1" xml:space="preserve"> IF($J303, SUM(Coefficients4 * $L303^Integers4), "NaN")</f>
        <v>370.38904548577534</v>
      </c>
      <c r="AC303">
        <f t="array" aca="1" ref="AC303" ca="1" xml:space="preserve"> IF($J303, SUM(Coefficients5 * $L303^Integers5), "NaN")</f>
        <v>370.3924499616196</v>
      </c>
      <c r="AD303">
        <f t="array" aca="1" ref="AD303" ca="1" xml:space="preserve"> IF($J303, SUM(Coefficients6 * $L303^Integers6), "NaN")</f>
        <v>370.39260871636077</v>
      </c>
      <c r="AE303">
        <f t="array" aca="1" ref="AE303" ca="1" xml:space="preserve"> IF($J303, SUM(Coefficients7 * $L303^Integers7), "NaN")</f>
        <v>370.39260295083142</v>
      </c>
      <c r="AF303">
        <f t="array" aca="1" ref="AF303" ca="1" xml:space="preserve"> IF($J303, SUM(Coefficients8 * $L303^Integers8), "NaN")</f>
        <v>370.39259801203661</v>
      </c>
      <c r="AG303">
        <f t="array" aca="1" ref="AG303" ca="1" xml:space="preserve"> IF($J303, SUM(Coefficients9 * $L303^Integers9), "NaN")</f>
        <v>370.39260043408206</v>
      </c>
    </row>
    <row r="304" spans="2:33" x14ac:dyDescent="0.2">
      <c r="B304" s="2">
        <v>62</v>
      </c>
      <c r="C304" s="2">
        <v>369.76600000000002</v>
      </c>
      <c r="D304" s="2">
        <v>369.76600000000002</v>
      </c>
      <c r="F304">
        <f t="shared" si="56"/>
        <v>369.76600000000002</v>
      </c>
      <c r="H304">
        <f t="shared" si="57"/>
        <v>0</v>
      </c>
      <c r="J304" t="b">
        <f t="shared" si="58"/>
        <v>1</v>
      </c>
      <c r="L304">
        <f t="shared" si="59"/>
        <v>62</v>
      </c>
      <c r="M304">
        <f t="shared" si="60"/>
        <v>3844</v>
      </c>
      <c r="N304">
        <f t="shared" si="61"/>
        <v>238328</v>
      </c>
      <c r="O304">
        <f t="shared" si="62"/>
        <v>14776336</v>
      </c>
      <c r="P304">
        <f t="shared" si="63"/>
        <v>916132832</v>
      </c>
      <c r="Q304">
        <f t="shared" si="64"/>
        <v>56800235584</v>
      </c>
      <c r="R304">
        <f t="shared" si="65"/>
        <v>3521614606208</v>
      </c>
      <c r="S304">
        <f t="shared" si="66"/>
        <v>218340105584896</v>
      </c>
      <c r="T304">
        <f t="shared" si="67"/>
        <v>1.3537086546263552E+16</v>
      </c>
      <c r="Z304" s="4">
        <f t="shared" ca="1" si="68"/>
        <v>372.73928045219179</v>
      </c>
      <c r="AA304">
        <f t="array" aca="1" ref="AA304" ca="1" xml:space="preserve"> IF($J304, SUM(Coefficients3 * $L304^Integers3), "NaN")</f>
        <v>369.77098760667064</v>
      </c>
      <c r="AB304">
        <f t="array" aca="1" ref="AB304" ca="1" xml:space="preserve"> IF($J304, SUM(Coefficients4 * $L304^Integers4), "NaN")</f>
        <v>369.76242296296289</v>
      </c>
      <c r="AC304">
        <f t="array" aca="1" ref="AC304" ca="1" xml:space="preserve"> IF($J304, SUM(Coefficients5 * $L304^Integers5), "NaN")</f>
        <v>369.76585608794369</v>
      </c>
      <c r="AD304">
        <f t="array" aca="1" ref="AD304" ca="1" xml:space="preserve"> IF($J304, SUM(Coefficients6 * $L304^Integers6), "NaN")</f>
        <v>369.76601313832066</v>
      </c>
      <c r="AE304">
        <f t="array" aca="1" ref="AE304" ca="1" xml:space="preserve"> IF($J304, SUM(Coefficients7 * $L304^Integers7), "NaN")</f>
        <v>369.76600691545241</v>
      </c>
      <c r="AF304">
        <f t="array" aca="1" ref="AF304" ca="1" xml:space="preserve"> IF($J304, SUM(Coefficients8 * $L304^Integers8), "NaN")</f>
        <v>369.76600196375506</v>
      </c>
      <c r="AG304">
        <f t="array" aca="1" ref="AG304" ca="1" xml:space="preserve"> IF($J304, SUM(Coefficients9 * $L304^Integers9), "NaN")</f>
        <v>369.76600429482102</v>
      </c>
    </row>
    <row r="305" spans="2:33" x14ac:dyDescent="0.2">
      <c r="B305" s="2">
        <v>61.9</v>
      </c>
      <c r="C305" s="2">
        <v>369.14</v>
      </c>
      <c r="D305" s="2">
        <v>369.14</v>
      </c>
      <c r="F305">
        <f t="shared" si="56"/>
        <v>369.13900000000001</v>
      </c>
      <c r="H305">
        <f t="shared" si="57"/>
        <v>0</v>
      </c>
      <c r="J305" t="b">
        <f t="shared" si="58"/>
        <v>1</v>
      </c>
      <c r="L305">
        <f t="shared" si="59"/>
        <v>61.9</v>
      </c>
      <c r="M305">
        <f t="shared" si="60"/>
        <v>3831.6099999999997</v>
      </c>
      <c r="N305">
        <f t="shared" si="61"/>
        <v>237176.65899999999</v>
      </c>
      <c r="O305">
        <f t="shared" si="62"/>
        <v>14681235.192099998</v>
      </c>
      <c r="P305">
        <f t="shared" si="63"/>
        <v>908768458.3909899</v>
      </c>
      <c r="Q305">
        <f t="shared" si="64"/>
        <v>56252767574.402267</v>
      </c>
      <c r="R305">
        <f t="shared" si="65"/>
        <v>3482046312855.5005</v>
      </c>
      <c r="S305">
        <f t="shared" si="66"/>
        <v>215538666765755.47</v>
      </c>
      <c r="T305">
        <f t="shared" si="67"/>
        <v>1.3341843472800264E+16</v>
      </c>
      <c r="Z305" s="4">
        <f t="shared" ca="1" si="68"/>
        <v>372.13808806436572</v>
      </c>
      <c r="AA305">
        <f t="array" aca="1" ref="AA305" ca="1" xml:space="preserve"> IF($J305, SUM(Coefficients3 * $L305^Integers3), "NaN")</f>
        <v>369.14416949015811</v>
      </c>
      <c r="AB305">
        <f t="array" aca="1" ref="AB305" ca="1" xml:space="preserve"> IF($J305, SUM(Coefficients4 * $L305^Integers4), "NaN")</f>
        <v>369.13595269375799</v>
      </c>
      <c r="AC305">
        <f t="array" aca="1" ref="AC305" ca="1" xml:space="preserve"> IF($J305, SUM(Coefficients5 * $L305^Integers5), "NaN")</f>
        <v>369.13941387135668</v>
      </c>
      <c r="AD305">
        <f t="array" aca="1" ref="AD305" ca="1" xml:space="preserve"> IF($J305, SUM(Coefficients6 * $L305^Integers6), "NaN")</f>
        <v>369.13956918513475</v>
      </c>
      <c r="AE305">
        <f t="array" aca="1" ref="AE305" ca="1" xml:space="preserve"> IF($J305, SUM(Coefficients7 * $L305^Integers7), "NaN")</f>
        <v>369.13956250769911</v>
      </c>
      <c r="AF305">
        <f t="array" aca="1" ref="AF305" ca="1" xml:space="preserve"> IF($J305, SUM(Coefficients8 * $L305^Integers8), "NaN")</f>
        <v>369.13955754508572</v>
      </c>
      <c r="AG305">
        <f t="array" aca="1" ref="AG305" ca="1" xml:space="preserve"> IF($J305, SUM(Coefficients9 * $L305^Integers9), "NaN")</f>
        <v>369.139559784185</v>
      </c>
    </row>
    <row r="306" spans="2:33" x14ac:dyDescent="0.2">
      <c r="B306" s="2">
        <v>61.8</v>
      </c>
      <c r="C306" s="2">
        <v>368.51299999999998</v>
      </c>
      <c r="D306" s="2">
        <v>368.51299999999998</v>
      </c>
      <c r="F306">
        <f t="shared" si="56"/>
        <v>368.51299999999998</v>
      </c>
      <c r="H306">
        <f t="shared" si="57"/>
        <v>0</v>
      </c>
      <c r="J306" t="b">
        <f t="shared" si="58"/>
        <v>1</v>
      </c>
      <c r="L306">
        <f t="shared" si="59"/>
        <v>61.8</v>
      </c>
      <c r="M306">
        <f t="shared" si="60"/>
        <v>3819.24</v>
      </c>
      <c r="N306">
        <f t="shared" si="61"/>
        <v>236029.03199999998</v>
      </c>
      <c r="O306">
        <f t="shared" si="62"/>
        <v>14586594.177599998</v>
      </c>
      <c r="P306">
        <f t="shared" si="63"/>
        <v>901451520.1756798</v>
      </c>
      <c r="Q306">
        <f t="shared" si="64"/>
        <v>55709703946.857018</v>
      </c>
      <c r="R306">
        <f t="shared" si="65"/>
        <v>3442859703915.7632</v>
      </c>
      <c r="S306">
        <f t="shared" si="66"/>
        <v>212768729701994.16</v>
      </c>
      <c r="T306">
        <f t="shared" si="67"/>
        <v>1.3149107495583238E+16</v>
      </c>
      <c r="Z306" s="4">
        <f t="shared" ca="1" si="68"/>
        <v>371.53689567653959</v>
      </c>
      <c r="AA306">
        <f t="array" aca="1" ref="AA306" ca="1" xml:space="preserve"> IF($J306, SUM(Coefficients3 * $L306^Integers3), "NaN")</f>
        <v>368.51750313423514</v>
      </c>
      <c r="AB306">
        <f t="array" aca="1" ref="AB306" ca="1" xml:space="preserve"> IF($J306, SUM(Coefficients4 * $L306^Integers4), "NaN")</f>
        <v>368.50963438595522</v>
      </c>
      <c r="AC306">
        <f t="array" aca="1" ref="AC306" ca="1" xml:space="preserve"> IF($J306, SUM(Coefficients5 * $L306^Integers5), "NaN")</f>
        <v>368.51312301777625</v>
      </c>
      <c r="AD306">
        <f t="array" aca="1" ref="AD306" ca="1" xml:space="preserve"> IF($J306, SUM(Coefficients6 * $L306^Integers6), "NaN")</f>
        <v>368.51327656321394</v>
      </c>
      <c r="AE306">
        <f t="array" aca="1" ref="AE306" ca="1" xml:space="preserve"> IF($J306, SUM(Coefficients7 * $L306^Integers7), "NaN")</f>
        <v>368.5132694341055</v>
      </c>
      <c r="AF306">
        <f t="array" aca="1" ref="AF306" ca="1" xml:space="preserve"> IF($J306, SUM(Coefficients8 * $L306^Integers8), "NaN")</f>
        <v>368.51326446255899</v>
      </c>
      <c r="AG306">
        <f t="array" aca="1" ref="AG306" ca="1" xml:space="preserve"> IF($J306, SUM(Coefficients9 * $L306^Integers9), "NaN")</f>
        <v>368.51326660875287</v>
      </c>
    </row>
    <row r="307" spans="2:33" x14ac:dyDescent="0.2">
      <c r="B307" s="2">
        <v>61.7</v>
      </c>
      <c r="C307" s="2">
        <v>367.887</v>
      </c>
      <c r="D307" s="2">
        <v>367.887</v>
      </c>
      <c r="F307">
        <f t="shared" si="56"/>
        <v>367.887</v>
      </c>
      <c r="H307">
        <f t="shared" si="57"/>
        <v>0</v>
      </c>
      <c r="J307" t="b">
        <f t="shared" si="58"/>
        <v>1</v>
      </c>
      <c r="L307">
        <f t="shared" si="59"/>
        <v>61.7</v>
      </c>
      <c r="M307">
        <f t="shared" si="60"/>
        <v>3806.8900000000003</v>
      </c>
      <c r="N307">
        <f t="shared" si="61"/>
        <v>234885.11300000004</v>
      </c>
      <c r="O307">
        <f t="shared" si="62"/>
        <v>14492411.472100003</v>
      </c>
      <c r="P307">
        <f t="shared" si="63"/>
        <v>894181787.82857025</v>
      </c>
      <c r="Q307">
        <f t="shared" si="64"/>
        <v>55171016309.022781</v>
      </c>
      <c r="R307">
        <f t="shared" si="65"/>
        <v>3404051706266.7061</v>
      </c>
      <c r="S307">
        <f t="shared" si="66"/>
        <v>210029990276655.78</v>
      </c>
      <c r="T307">
        <f t="shared" si="67"/>
        <v>1.2958850400069662E+16</v>
      </c>
      <c r="Z307" s="4">
        <f t="shared" ca="1" si="68"/>
        <v>370.93570328871351</v>
      </c>
      <c r="AA307">
        <f t="array" aca="1" ref="AA307" ca="1" xml:space="preserve"> IF($J307, SUM(Coefficients3 * $L307^Integers3), "NaN")</f>
        <v>367.89098827921879</v>
      </c>
      <c r="AB307">
        <f t="array" aca="1" ref="AB307" ca="1" xml:space="preserve"> IF($J307, SUM(Coefficients4 * $L307^Integers4), "NaN")</f>
        <v>367.88346774751875</v>
      </c>
      <c r="AC307">
        <f t="array" aca="1" ref="AC307" ca="1" xml:space="preserve"> IF($J307, SUM(Coefficients5 * $L307^Integers5), "NaN")</f>
        <v>367.88698323337508</v>
      </c>
      <c r="AD307">
        <f t="array" aca="1" ref="AD307" ca="1" xml:space="preserve"> IF($J307, SUM(Coefficients6 * $L307^Integers6), "NaN")</f>
        <v>367.88713497922737</v>
      </c>
      <c r="AE307">
        <f t="array" aca="1" ref="AE307" ca="1" xml:space="preserve"> IF($J307, SUM(Coefficients7 * $L307^Integers7), "NaN")</f>
        <v>367.8871274014619</v>
      </c>
      <c r="AF307">
        <f t="array" aca="1" ref="AF307" ca="1" xml:space="preserve"> IF($J307, SUM(Coefficients8 * $L307^Integers8), "NaN")</f>
        <v>367.88712242296128</v>
      </c>
      <c r="AG307">
        <f t="array" aca="1" ref="AG307" ca="1" xml:space="preserve"> IF($J307, SUM(Coefficients9 * $L307^Integers9), "NaN")</f>
        <v>367.88712447535966</v>
      </c>
    </row>
    <row r="308" spans="2:33" x14ac:dyDescent="0.2">
      <c r="B308" s="2">
        <v>61.6</v>
      </c>
      <c r="C308" s="2">
        <v>367.26100000000002</v>
      </c>
      <c r="D308" s="2">
        <v>367.26100000000002</v>
      </c>
      <c r="F308">
        <f t="shared" si="56"/>
        <v>367.26100000000002</v>
      </c>
      <c r="H308">
        <f t="shared" si="57"/>
        <v>0</v>
      </c>
      <c r="J308" t="b">
        <f t="shared" si="58"/>
        <v>1</v>
      </c>
      <c r="L308">
        <f t="shared" si="59"/>
        <v>61.6</v>
      </c>
      <c r="M308">
        <f t="shared" si="60"/>
        <v>3794.5600000000004</v>
      </c>
      <c r="N308">
        <f t="shared" si="61"/>
        <v>233744.89600000004</v>
      </c>
      <c r="O308">
        <f t="shared" si="62"/>
        <v>14398685.593600003</v>
      </c>
      <c r="P308">
        <f t="shared" si="63"/>
        <v>886959032.56576025</v>
      </c>
      <c r="Q308">
        <f t="shared" si="64"/>
        <v>54636676406.050835</v>
      </c>
      <c r="R308">
        <f t="shared" si="65"/>
        <v>3365619266612.7314</v>
      </c>
      <c r="S308">
        <f t="shared" si="66"/>
        <v>207322146823344.28</v>
      </c>
      <c r="T308">
        <f t="shared" si="67"/>
        <v>1.2771044244318008E+16</v>
      </c>
      <c r="Z308" s="4">
        <f t="shared" ca="1" si="68"/>
        <v>370.33451090088738</v>
      </c>
      <c r="AA308">
        <f t="array" aca="1" ref="AA308" ca="1" xml:space="preserve"> IF($J308, SUM(Coefficients3 * $L308^Integers3), "NaN")</f>
        <v>367.26462466542597</v>
      </c>
      <c r="AB308">
        <f t="array" aca="1" ref="AB308" ca="1" xml:space="preserve"> IF($J308, SUM(Coefficients4 * $L308^Integers4), "NaN")</f>
        <v>367.257452486582</v>
      </c>
      <c r="AC308">
        <f t="array" aca="1" ref="AC308" ca="1" xml:space="preserve"> IF($J308, SUM(Coefficients5 * $L308^Integers5), "NaN")</f>
        <v>367.26099422457969</v>
      </c>
      <c r="AD308">
        <f t="array" aca="1" ref="AD308" ca="1" xml:space="preserve"> IF($J308, SUM(Coefficients6 * $L308^Integers6), "NaN")</f>
        <v>367.26114414010152</v>
      </c>
      <c r="AE308">
        <f t="array" aca="1" ref="AE308" ca="1" xml:space="preserve"> IF($J308, SUM(Coefficients7 * $L308^Integers7), "NaN")</f>
        <v>367.2611361168145</v>
      </c>
      <c r="AF308">
        <f t="array" aca="1" ref="AF308" ca="1" xml:space="preserve"> IF($J308, SUM(Coefficients8 * $L308^Integers8), "NaN")</f>
        <v>367.26113113333412</v>
      </c>
      <c r="AG308">
        <f t="array" aca="1" ref="AG308" ca="1" xml:space="preserve"> IF($J308, SUM(Coefficients9 * $L308^Integers9), "NaN")</f>
        <v>367.26113309109564</v>
      </c>
    </row>
    <row r="309" spans="2:33" x14ac:dyDescent="0.2">
      <c r="B309" s="2">
        <v>61.5</v>
      </c>
      <c r="C309" s="2">
        <v>366.63499999999999</v>
      </c>
      <c r="D309" s="2">
        <v>366.63499999999999</v>
      </c>
      <c r="F309">
        <f t="shared" si="56"/>
        <v>366.63499999999999</v>
      </c>
      <c r="H309">
        <f t="shared" si="57"/>
        <v>0</v>
      </c>
      <c r="J309" t="b">
        <f t="shared" si="58"/>
        <v>1</v>
      </c>
      <c r="L309">
        <f t="shared" si="59"/>
        <v>61.5</v>
      </c>
      <c r="M309">
        <f t="shared" si="60"/>
        <v>3782.25</v>
      </c>
      <c r="N309">
        <f t="shared" si="61"/>
        <v>232608.375</v>
      </c>
      <c r="O309">
        <f t="shared" si="62"/>
        <v>14305415.0625</v>
      </c>
      <c r="P309">
        <f t="shared" si="63"/>
        <v>879783026.34375</v>
      </c>
      <c r="Q309">
        <f t="shared" si="64"/>
        <v>54106656120.140625</v>
      </c>
      <c r="R309">
        <f t="shared" si="65"/>
        <v>3327559351388.6484</v>
      </c>
      <c r="S309">
        <f t="shared" si="66"/>
        <v>204644900110401.88</v>
      </c>
      <c r="T309">
        <f t="shared" si="67"/>
        <v>1.2585661356789716E+16</v>
      </c>
      <c r="Z309" s="4">
        <f t="shared" ca="1" si="68"/>
        <v>369.73331851306125</v>
      </c>
      <c r="AA309">
        <f t="array" aca="1" ref="AA309" ca="1" xml:space="preserve"> IF($J309, SUM(Coefficients3 * $L309^Integers3), "NaN")</f>
        <v>366.63841203317389</v>
      </c>
      <c r="AB309">
        <f t="array" aca="1" ref="AB309" ca="1" xml:space="preserve"> IF($J309, SUM(Coefficients4 * $L309^Integers4), "NaN")</f>
        <v>366.63158831144818</v>
      </c>
      <c r="AC309">
        <f t="array" aca="1" ref="AC309" ca="1" xml:space="preserve"> IF($J309, SUM(Coefficients5 * $L309^Integers5), "NaN")</f>
        <v>366.63515569807078</v>
      </c>
      <c r="AD309">
        <f t="array" aca="1" ref="AD309" ca="1" xml:space="preserve"> IF($J309, SUM(Coefficients6 * $L309^Integers6), "NaN")</f>
        <v>366.63530375301997</v>
      </c>
      <c r="AE309">
        <f t="array" aca="1" ref="AE309" ca="1" xml:space="preserve"> IF($J309, SUM(Coefficients7 * $L309^Integers7), "NaN")</f>
        <v>366.63529528746528</v>
      </c>
      <c r="AF309">
        <f t="array" aca="1" ref="AF309" ca="1" xml:space="preserve"> IF($J309, SUM(Coefficients8 * $L309^Integers8), "NaN")</f>
        <v>366.63529030097391</v>
      </c>
      <c r="AG309">
        <f t="array" aca="1" ref="AG309" ca="1" xml:space="preserve"> IF($J309, SUM(Coefficients9 * $L309^Integers9), "NaN")</f>
        <v>366.63529216330625</v>
      </c>
    </row>
    <row r="310" spans="2:33" x14ac:dyDescent="0.2">
      <c r="B310" s="2">
        <v>61.4</v>
      </c>
      <c r="C310" s="2">
        <v>366.01</v>
      </c>
      <c r="D310" s="2">
        <v>366.01</v>
      </c>
      <c r="F310">
        <f t="shared" si="56"/>
        <v>366.00900000000001</v>
      </c>
      <c r="H310">
        <f t="shared" si="57"/>
        <v>0</v>
      </c>
      <c r="J310" t="b">
        <f t="shared" si="58"/>
        <v>1</v>
      </c>
      <c r="L310">
        <f t="shared" si="59"/>
        <v>61.4</v>
      </c>
      <c r="M310">
        <f t="shared" si="60"/>
        <v>3769.96</v>
      </c>
      <c r="N310">
        <f t="shared" si="61"/>
        <v>231475.54399999999</v>
      </c>
      <c r="O310">
        <f t="shared" si="62"/>
        <v>14212598.4016</v>
      </c>
      <c r="P310">
        <f t="shared" si="63"/>
        <v>872653541.85824001</v>
      </c>
      <c r="Q310">
        <f t="shared" si="64"/>
        <v>53580927470.095932</v>
      </c>
      <c r="R310">
        <f t="shared" si="65"/>
        <v>3289868946663.8901</v>
      </c>
      <c r="S310">
        <f t="shared" si="66"/>
        <v>201997953325162.88</v>
      </c>
      <c r="T310">
        <f t="shared" si="67"/>
        <v>1.2402674334165E+16</v>
      </c>
      <c r="Z310" s="4">
        <f t="shared" ca="1" si="68"/>
        <v>369.13212612523512</v>
      </c>
      <c r="AA310">
        <f t="array" aca="1" ref="AA310" ca="1" xml:space="preserve"> IF($J310, SUM(Coefficients3 * $L310^Integers3), "NaN")</f>
        <v>366.01235012277959</v>
      </c>
      <c r="AB310">
        <f t="array" aca="1" ref="AB310" ca="1" xml:space="preserve"> IF($J310, SUM(Coefficients4 * $L310^Integers4), "NaN")</f>
        <v>366.00587493058953</v>
      </c>
      <c r="AC310">
        <f t="array" aca="1" ref="AC310" ca="1" xml:space="preserve"> IF($J310, SUM(Coefficients5 * $L310^Integers5), "NaN")</f>
        <v>366.00946736078231</v>
      </c>
      <c r="AD310">
        <f t="array" aca="1" ref="AD310" ca="1" xml:space="preserve"> IF($J310, SUM(Coefficients6 * $L310^Integers6), "NaN")</f>
        <v>366.00961352542248</v>
      </c>
      <c r="AE310">
        <f t="array" aca="1" ref="AE310" ca="1" xml:space="preserve"> IF($J310, SUM(Coefficients7 * $L310^Integers7), "NaN")</f>
        <v>366.00960462097078</v>
      </c>
      <c r="AF310">
        <f t="array" aca="1" ref="AF310" ca="1" xml:space="preserve"> IF($J310, SUM(Coefficients8 * $L310^Integers8), "NaN")</f>
        <v>366.00959963343109</v>
      </c>
      <c r="AG310">
        <f t="array" aca="1" ref="AG310" ca="1" xml:space="preserve"> IF($J310, SUM(Coefficients9 * $L310^Integers9), "NaN")</f>
        <v>366.00960139959091</v>
      </c>
    </row>
    <row r="311" spans="2:33" x14ac:dyDescent="0.2">
      <c r="B311" s="2">
        <v>61.3</v>
      </c>
      <c r="C311" s="2">
        <v>365.38400000000001</v>
      </c>
      <c r="D311" s="2">
        <v>365.38400000000001</v>
      </c>
      <c r="F311">
        <f t="shared" si="56"/>
        <v>365.38400000000001</v>
      </c>
      <c r="H311">
        <f t="shared" si="57"/>
        <v>0</v>
      </c>
      <c r="J311" t="b">
        <f t="shared" si="58"/>
        <v>1</v>
      </c>
      <c r="L311">
        <f t="shared" si="59"/>
        <v>61.3</v>
      </c>
      <c r="M311">
        <f t="shared" si="60"/>
        <v>3757.6899999999996</v>
      </c>
      <c r="N311">
        <f t="shared" si="61"/>
        <v>230346.39699999997</v>
      </c>
      <c r="O311">
        <f t="shared" si="62"/>
        <v>14120234.136099998</v>
      </c>
      <c r="P311">
        <f t="shared" si="63"/>
        <v>865570352.54292989</v>
      </c>
      <c r="Q311">
        <f t="shared" si="64"/>
        <v>53059462610.881592</v>
      </c>
      <c r="R311">
        <f t="shared" si="65"/>
        <v>3252545058047.0415</v>
      </c>
      <c r="S311">
        <f t="shared" si="66"/>
        <v>199381012058283.66</v>
      </c>
      <c r="T311">
        <f t="shared" si="67"/>
        <v>1.2222056039172788E+16</v>
      </c>
      <c r="Z311" s="4">
        <f t="shared" ca="1" si="68"/>
        <v>368.53093373740899</v>
      </c>
      <c r="AA311">
        <f t="array" aca="1" ref="AA311" ca="1" xml:space="preserve"> IF($J311, SUM(Coefficients3 * $L311^Integers3), "NaN")</f>
        <v>365.38643867456011</v>
      </c>
      <c r="AB311">
        <f t="array" aca="1" ref="AB311" ca="1" xml:space="preserve"> IF($J311, SUM(Coefficients4 * $L311^Integers4), "NaN")</f>
        <v>365.38031205264821</v>
      </c>
      <c r="AC311">
        <f t="array" aca="1" ref="AC311" ca="1" xml:space="preserve"> IF($J311, SUM(Coefficients5 * $L311^Integers5), "NaN")</f>
        <v>365.38392891990094</v>
      </c>
      <c r="AD311">
        <f t="array" aca="1" ref="AD311" ca="1" xml:space="preserve"> IF($J311, SUM(Coefficients6 * $L311^Integers6), "NaN")</f>
        <v>365.38407316500468</v>
      </c>
      <c r="AE311">
        <f t="array" aca="1" ref="AE311" ca="1" xml:space="preserve"> IF($J311, SUM(Coefficients7 * $L311^Integers7), "NaN")</f>
        <v>365.38406382514182</v>
      </c>
      <c r="AF311">
        <f t="array" aca="1" ref="AF311" ca="1" xml:space="preserve"> IF($J311, SUM(Coefficients8 * $L311^Integers8), "NaN")</f>
        <v>365.3840588385097</v>
      </c>
      <c r="AG311">
        <f t="array" aca="1" ref="AG311" ca="1" xml:space="preserve"> IF($J311, SUM(Coefficients9 * $L311^Integers9), "NaN")</f>
        <v>365.38406050780276</v>
      </c>
    </row>
    <row r="312" spans="2:33" x14ac:dyDescent="0.2">
      <c r="B312" s="2">
        <v>61.2</v>
      </c>
      <c r="C312" s="2">
        <v>364.75900000000001</v>
      </c>
      <c r="D312" s="2">
        <v>364.75900000000001</v>
      </c>
      <c r="F312">
        <f t="shared" si="56"/>
        <v>364.75900000000001</v>
      </c>
      <c r="H312">
        <f t="shared" si="57"/>
        <v>0</v>
      </c>
      <c r="J312" t="b">
        <f t="shared" si="58"/>
        <v>1</v>
      </c>
      <c r="L312">
        <f t="shared" si="59"/>
        <v>61.2</v>
      </c>
      <c r="M312">
        <f t="shared" si="60"/>
        <v>3745.4400000000005</v>
      </c>
      <c r="N312">
        <f t="shared" si="61"/>
        <v>229220.92800000004</v>
      </c>
      <c r="O312">
        <f t="shared" si="62"/>
        <v>14028320.793600004</v>
      </c>
      <c r="P312">
        <f t="shared" si="63"/>
        <v>858533232.56832027</v>
      </c>
      <c r="Q312">
        <f t="shared" si="64"/>
        <v>52542233833.181206</v>
      </c>
      <c r="R312">
        <f t="shared" si="65"/>
        <v>3215584710590.6899</v>
      </c>
      <c r="S312">
        <f t="shared" si="66"/>
        <v>196793784288150.25</v>
      </c>
      <c r="T312">
        <f t="shared" si="67"/>
        <v>1.2043779598434796E+16</v>
      </c>
      <c r="Z312" s="4">
        <f t="shared" ca="1" si="68"/>
        <v>367.92974134958291</v>
      </c>
      <c r="AA312">
        <f t="array" aca="1" ref="AA312" ca="1" xml:space="preserve"> IF($J312, SUM(Coefficients3 * $L312^Integers3), "NaN")</f>
        <v>364.76067742883259</v>
      </c>
      <c r="AB312">
        <f t="array" aca="1" ref="AB312" ca="1" xml:space="preserve"> IF($J312, SUM(Coefficients4 * $L312^Integers4), "NaN")</f>
        <v>364.75489938643545</v>
      </c>
      <c r="AC312">
        <f t="array" aca="1" ref="AC312" ca="1" xml:space="preserve"> IF($J312, SUM(Coefficients5 * $L312^Integers5), "NaN")</f>
        <v>364.75854008286598</v>
      </c>
      <c r="AD312">
        <f t="array" aca="1" ref="AD312" ca="1" xml:space="preserve"> IF($J312, SUM(Coefficients6 * $L312^Integers6), "NaN")</f>
        <v>364.75868237971736</v>
      </c>
      <c r="AE312">
        <f t="array" aca="1" ref="AE312" ca="1" xml:space="preserve"> IF($J312, SUM(Coefficients7 * $L312^Integers7), "NaN")</f>
        <v>364.7586726080429</v>
      </c>
      <c r="AF312">
        <f t="array" aca="1" ref="AF312" ca="1" xml:space="preserve"> IF($J312, SUM(Coefficients8 * $L312^Integers8), "NaN")</f>
        <v>364.75866762426688</v>
      </c>
      <c r="AG312">
        <f t="array" aca="1" ref="AG312" ca="1" xml:space="preserve"> IF($J312, SUM(Coefficients9 * $L312^Integers9), "NaN")</f>
        <v>364.758669196048</v>
      </c>
    </row>
    <row r="313" spans="2:33" x14ac:dyDescent="0.2">
      <c r="B313" s="2">
        <v>61.1</v>
      </c>
      <c r="C313" s="2">
        <v>364.13299999999998</v>
      </c>
      <c r="D313" s="2">
        <v>364.13299999999998</v>
      </c>
      <c r="F313">
        <f t="shared" si="56"/>
        <v>364.13299999999998</v>
      </c>
      <c r="H313">
        <f t="shared" si="57"/>
        <v>0</v>
      </c>
      <c r="J313" t="b">
        <f t="shared" si="58"/>
        <v>1</v>
      </c>
      <c r="L313">
        <f t="shared" si="59"/>
        <v>61.1</v>
      </c>
      <c r="M313">
        <f t="shared" si="60"/>
        <v>3733.21</v>
      </c>
      <c r="N313">
        <f t="shared" si="61"/>
        <v>228099.13099999999</v>
      </c>
      <c r="O313">
        <f t="shared" si="62"/>
        <v>13936856.904100001</v>
      </c>
      <c r="P313">
        <f t="shared" si="63"/>
        <v>851541956.84051013</v>
      </c>
      <c r="Q313">
        <f t="shared" si="64"/>
        <v>52029213562.955162</v>
      </c>
      <c r="R313">
        <f t="shared" si="65"/>
        <v>3178984948696.5605</v>
      </c>
      <c r="S313">
        <f t="shared" si="66"/>
        <v>194235980365359.88</v>
      </c>
      <c r="T313">
        <f t="shared" si="67"/>
        <v>1.1867818400323488E+16</v>
      </c>
      <c r="Z313" s="4">
        <f t="shared" ca="1" si="68"/>
        <v>367.32854896175678</v>
      </c>
      <c r="AA313">
        <f t="array" aca="1" ref="AA313" ca="1" xml:space="preserve"> IF($J313, SUM(Coefficients3 * $L313^Integers3), "NaN")</f>
        <v>364.13506612591402</v>
      </c>
      <c r="AB313">
        <f t="array" aca="1" ref="AB313" ca="1" xml:space="preserve"> IF($J313, SUM(Coefficients4 * $L313^Integers4), "NaN")</f>
        <v>364.12963664093206</v>
      </c>
      <c r="AC313">
        <f t="array" aca="1" ref="AC313" ca="1" xml:space="preserve"> IF($J313, SUM(Coefficients5 * $L313^Integers5), "NaN")</f>
        <v>364.13330055736844</v>
      </c>
      <c r="AD313">
        <f t="array" aca="1" ref="AD313" ca="1" xml:space="preserve"> IF($J313, SUM(Coefficients6 * $L313^Integers6), "NaN")</f>
        <v>364.13344087776591</v>
      </c>
      <c r="AE313">
        <f t="array" aca="1" ref="AE313" ca="1" xml:space="preserve"> IF($J313, SUM(Coefficients7 * $L313^Integers7), "NaN")</f>
        <v>364.1334306779915</v>
      </c>
      <c r="AF313">
        <f t="array" aca="1" ref="AF313" ca="1" xml:space="preserve"> IF($J313, SUM(Coefficients8 * $L313^Integers8), "NaN")</f>
        <v>364.13342569901192</v>
      </c>
      <c r="AG313">
        <f t="array" aca="1" ref="AG313" ca="1" xml:space="preserve"> IF($J313, SUM(Coefficients9 * $L313^Integers9), "NaN")</f>
        <v>364.13342717268517</v>
      </c>
    </row>
    <row r="314" spans="2:33" x14ac:dyDescent="0.2">
      <c r="B314" s="2">
        <v>61</v>
      </c>
      <c r="C314" s="2">
        <v>363.50799999999998</v>
      </c>
      <c r="D314" s="2">
        <v>363.50799999999998</v>
      </c>
      <c r="F314">
        <f t="shared" si="56"/>
        <v>363.50799999999998</v>
      </c>
      <c r="H314">
        <f t="shared" si="57"/>
        <v>0</v>
      </c>
      <c r="J314" t="b">
        <f t="shared" si="58"/>
        <v>1</v>
      </c>
      <c r="L314">
        <f t="shared" si="59"/>
        <v>61</v>
      </c>
      <c r="M314">
        <f t="shared" si="60"/>
        <v>3721</v>
      </c>
      <c r="N314">
        <f t="shared" si="61"/>
        <v>226981</v>
      </c>
      <c r="O314">
        <f t="shared" si="62"/>
        <v>13845841</v>
      </c>
      <c r="P314">
        <f t="shared" si="63"/>
        <v>844596301</v>
      </c>
      <c r="Q314">
        <f t="shared" si="64"/>
        <v>51520374361</v>
      </c>
      <c r="R314">
        <f t="shared" si="65"/>
        <v>3142742836021</v>
      </c>
      <c r="S314">
        <f t="shared" si="66"/>
        <v>191707312997281</v>
      </c>
      <c r="T314">
        <f t="shared" si="67"/>
        <v>1.169414609283414E+16</v>
      </c>
      <c r="Z314" s="4">
        <f t="shared" ca="1" si="68"/>
        <v>366.72735657393065</v>
      </c>
      <c r="AA314">
        <f t="array" aca="1" ref="AA314" ca="1" xml:space="preserve"> IF($J314, SUM(Coefficients3 * $L314^Integers3), "NaN")</f>
        <v>363.50960450612149</v>
      </c>
      <c r="AB314">
        <f t="array" aca="1" ref="AB314" ca="1" xml:space="preserve"> IF($J314, SUM(Coefficients4 * $L314^Integers4), "NaN")</f>
        <v>363.50452352528845</v>
      </c>
      <c r="AC314">
        <f t="array" aca="1" ref="AC314" ca="1" xml:space="preserve"> IF($J314, SUM(Coefficients5 * $L314^Integers5), "NaN")</f>
        <v>363.50821005135094</v>
      </c>
      <c r="AD314">
        <f t="array" aca="1" ref="AD314" ca="1" xml:space="preserve"> IF($J314, SUM(Coefficients6 * $L314^Integers6), "NaN")</f>
        <v>363.50834836760981</v>
      </c>
      <c r="AE314">
        <f t="array" aca="1" ref="AE314" ca="1" xml:space="preserve"> IF($J314, SUM(Coefficients7 * $L314^Integers7), "NaN")</f>
        <v>363.5083377435576</v>
      </c>
      <c r="AF314">
        <f t="array" aca="1" ref="AF314" ca="1" xml:space="preserve"> IF($J314, SUM(Coefficients8 * $L314^Integers8), "NaN")</f>
        <v>363.50833277130607</v>
      </c>
      <c r="AG314">
        <f t="array" aca="1" ref="AG314" ca="1" xml:space="preserve"> IF($J314, SUM(Coefficients9 * $L314^Integers9), "NaN")</f>
        <v>363.50833414632467</v>
      </c>
    </row>
    <row r="315" spans="2:33" x14ac:dyDescent="0.2">
      <c r="B315" s="2">
        <v>60.9</v>
      </c>
      <c r="C315" s="2">
        <v>362.88299999999998</v>
      </c>
      <c r="D315" s="2">
        <v>362.88299999999998</v>
      </c>
      <c r="F315">
        <f t="shared" si="56"/>
        <v>362.88299999999998</v>
      </c>
      <c r="H315">
        <f t="shared" si="57"/>
        <v>0</v>
      </c>
      <c r="J315" t="b">
        <f t="shared" si="58"/>
        <v>1</v>
      </c>
      <c r="L315">
        <f t="shared" si="59"/>
        <v>60.9</v>
      </c>
      <c r="M315">
        <f t="shared" si="60"/>
        <v>3708.81</v>
      </c>
      <c r="N315">
        <f t="shared" si="61"/>
        <v>225866.52899999998</v>
      </c>
      <c r="O315">
        <f t="shared" si="62"/>
        <v>13755271.6161</v>
      </c>
      <c r="P315">
        <f t="shared" si="63"/>
        <v>837696041.42049003</v>
      </c>
      <c r="Q315">
        <f t="shared" si="64"/>
        <v>51015688922.507843</v>
      </c>
      <c r="R315">
        <f t="shared" si="65"/>
        <v>3106855455380.7275</v>
      </c>
      <c r="S315">
        <f t="shared" si="66"/>
        <v>189207497232686.31</v>
      </c>
      <c r="T315">
        <f t="shared" si="67"/>
        <v>1.1522736581470596E+16</v>
      </c>
      <c r="Z315" s="4">
        <f t="shared" ca="1" si="68"/>
        <v>366.12616418610452</v>
      </c>
      <c r="AA315">
        <f t="array" aca="1" ref="AA315" ca="1" xml:space="preserve"> IF($J315, SUM(Coefficients3 * $L315^Integers3), "NaN")</f>
        <v>362.88429230977209</v>
      </c>
      <c r="AB315">
        <f t="array" aca="1" ref="AB315" ca="1" xml:space="preserve"> IF($J315, SUM(Coefficients4 * $L315^Integers4), "NaN")</f>
        <v>362.87955974882436</v>
      </c>
      <c r="AC315">
        <f t="array" aca="1" ref="AC315" ca="1" xml:space="preserve"> IF($J315, SUM(Coefficients5 * $L315^Integers5), "NaN")</f>
        <v>362.88326827300705</v>
      </c>
      <c r="AD315">
        <f t="array" aca="1" ref="AD315" ca="1" xml:space="preserve"> IF($J315, SUM(Coefficients6 * $L315^Integers6), "NaN")</f>
        <v>362.88340455796208</v>
      </c>
      <c r="AE315">
        <f t="array" aca="1" ref="AE315" ca="1" xml:space="preserve"> IF($J315, SUM(Coefficients7 * $L315^Integers7), "NaN")</f>
        <v>362.88339351356308</v>
      </c>
      <c r="AF315">
        <f t="array" aca="1" ref="AF315" ca="1" xml:space="preserve"> IF($J315, SUM(Coefficients8 * $L315^Integers8), "NaN")</f>
        <v>362.88338854996192</v>
      </c>
      <c r="AG315">
        <f t="array" aca="1" ref="AG315" ca="1" xml:space="preserve"> IF($J315, SUM(Coefficients9 * $L315^Integers9), "NaN")</f>
        <v>362.8833898258282</v>
      </c>
    </row>
    <row r="316" spans="2:33" x14ac:dyDescent="0.2">
      <c r="B316" s="2">
        <v>60.8</v>
      </c>
      <c r="C316" s="2">
        <v>362.25900000000001</v>
      </c>
      <c r="D316" s="2">
        <v>362.25900000000001</v>
      </c>
      <c r="F316">
        <f t="shared" si="56"/>
        <v>362.25799999999998</v>
      </c>
      <c r="H316">
        <f t="shared" si="57"/>
        <v>0</v>
      </c>
      <c r="J316" t="b">
        <f t="shared" si="58"/>
        <v>1</v>
      </c>
      <c r="L316">
        <f t="shared" si="59"/>
        <v>60.8</v>
      </c>
      <c r="M316">
        <f t="shared" si="60"/>
        <v>3696.64</v>
      </c>
      <c r="N316">
        <f t="shared" si="61"/>
        <v>224755.71199999997</v>
      </c>
      <c r="O316">
        <f t="shared" si="62"/>
        <v>13665147.2896</v>
      </c>
      <c r="P316">
        <f t="shared" si="63"/>
        <v>830840955.20767999</v>
      </c>
      <c r="Q316">
        <f t="shared" si="64"/>
        <v>50515130076.626938</v>
      </c>
      <c r="R316">
        <f t="shared" si="65"/>
        <v>3071319908658.918</v>
      </c>
      <c r="S316">
        <f t="shared" si="66"/>
        <v>186736250446462.22</v>
      </c>
      <c r="T316">
        <f t="shared" si="67"/>
        <v>1.1353564027144902E+16</v>
      </c>
      <c r="Z316" s="4">
        <f t="shared" ca="1" si="68"/>
        <v>365.52497179827839</v>
      </c>
      <c r="AA316">
        <f t="array" aca="1" ref="AA316" ca="1" xml:space="preserve"> IF($J316, SUM(Coefficients3 * $L316^Integers3), "NaN")</f>
        <v>362.25912927718286</v>
      </c>
      <c r="AB316">
        <f t="array" aca="1" ref="AB316" ca="1" xml:space="preserve"> IF($J316, SUM(Coefficients4 * $L316^Integers4), "NaN")</f>
        <v>362.25474502102895</v>
      </c>
      <c r="AC316">
        <f t="array" aca="1" ref="AC316" ca="1" xml:space="preserve"> IF($J316, SUM(Coefficients5 * $L316^Integers5), "NaN")</f>
        <v>362.25847493078084</v>
      </c>
      <c r="AD316">
        <f t="array" aca="1" ref="AD316" ca="1" xml:space="preserve"> IF($J316, SUM(Coefficients6 * $L316^Integers6), "NaN")</f>
        <v>362.25860915778867</v>
      </c>
      <c r="AE316">
        <f t="array" aca="1" ref="AE316" ca="1" xml:space="preserve"> IF($J316, SUM(Coefficients7 * $L316^Integers7), "NaN")</f>
        <v>362.25859769708126</v>
      </c>
      <c r="AF316">
        <f t="array" aca="1" ref="AF316" ca="1" xml:space="preserve"> IF($J316, SUM(Coefficients8 * $L316^Integers8), "NaN")</f>
        <v>362.25859274404263</v>
      </c>
      <c r="AG316">
        <f t="array" aca="1" ref="AG316" ca="1" xml:space="preserve"> IF($J316, SUM(Coefficients9 * $L316^Integers9), "NaN")</f>
        <v>362.2585939203081</v>
      </c>
    </row>
    <row r="317" spans="2:33" x14ac:dyDescent="0.2">
      <c r="B317" s="2">
        <v>60.7</v>
      </c>
      <c r="C317" s="2">
        <v>361.63400000000001</v>
      </c>
      <c r="D317" s="2">
        <v>361.63400000000001</v>
      </c>
      <c r="F317">
        <f t="shared" si="56"/>
        <v>361.63400000000001</v>
      </c>
      <c r="H317">
        <f t="shared" si="57"/>
        <v>0</v>
      </c>
      <c r="J317" t="b">
        <f t="shared" si="58"/>
        <v>1</v>
      </c>
      <c r="L317">
        <f t="shared" si="59"/>
        <v>60.7</v>
      </c>
      <c r="M317">
        <f t="shared" si="60"/>
        <v>3684.4900000000002</v>
      </c>
      <c r="N317">
        <f t="shared" si="61"/>
        <v>223648.54300000003</v>
      </c>
      <c r="O317">
        <f t="shared" si="62"/>
        <v>13575466.560100002</v>
      </c>
      <c r="P317">
        <f t="shared" si="63"/>
        <v>824030820.19807017</v>
      </c>
      <c r="Q317">
        <f t="shared" si="64"/>
        <v>50018670786.022858</v>
      </c>
      <c r="R317">
        <f t="shared" si="65"/>
        <v>3036133316711.5879</v>
      </c>
      <c r="S317">
        <f t="shared" si="66"/>
        <v>184293292324393.38</v>
      </c>
      <c r="T317">
        <f t="shared" si="67"/>
        <v>1.1186602844090678E+16</v>
      </c>
      <c r="Z317" s="4">
        <f t="shared" ca="1" si="68"/>
        <v>364.92377941045231</v>
      </c>
      <c r="AA317">
        <f t="array" aca="1" ref="AA317" ca="1" xml:space="preserve"> IF($J317, SUM(Coefficients3 * $L317^Integers3), "NaN")</f>
        <v>361.63411514867096</v>
      </c>
      <c r="AB317">
        <f t="array" aca="1" ref="AB317" ca="1" xml:space="preserve"> IF($J317, SUM(Coefficients4 * $L317^Integers4), "NaN")</f>
        <v>361.63007905156098</v>
      </c>
      <c r="AC317">
        <f t="array" aca="1" ref="AC317" ca="1" xml:space="preserve"> IF($J317, SUM(Coefficients5 * $L317^Integers5), "NaN")</f>
        <v>361.63382973336644</v>
      </c>
      <c r="AD317">
        <f t="array" aca="1" ref="AD317" ca="1" xml:space="preserve"> IF($J317, SUM(Coefficients6 * $L317^Integers6), "NaN")</f>
        <v>361.63396187630781</v>
      </c>
      <c r="AE317">
        <f t="array" aca="1" ref="AE317" ca="1" xml:space="preserve"> IF($J317, SUM(Coefficients7 * $L317^Integers7), "NaN")</f>
        <v>361.63395000343598</v>
      </c>
      <c r="AF317">
        <f t="array" aca="1" ref="AF317" ca="1" xml:space="preserve"> IF($J317, SUM(Coefficients8 * $L317^Integers8), "NaN")</f>
        <v>361.63394506286147</v>
      </c>
      <c r="AG317">
        <f t="array" aca="1" ref="AG317" ca="1" xml:space="preserve"> IF($J317, SUM(Coefficients9 * $L317^Integers9), "NaN")</f>
        <v>361.63394613912664</v>
      </c>
    </row>
    <row r="318" spans="2:33" x14ac:dyDescent="0.2">
      <c r="B318" s="2">
        <v>60.6</v>
      </c>
      <c r="C318" s="2">
        <v>361.00900000000001</v>
      </c>
      <c r="D318" s="2">
        <v>361.00900000000001</v>
      </c>
      <c r="F318">
        <f t="shared" si="56"/>
        <v>361.00900000000001</v>
      </c>
      <c r="H318">
        <f t="shared" si="57"/>
        <v>0</v>
      </c>
      <c r="J318" t="b">
        <f t="shared" si="58"/>
        <v>1</v>
      </c>
      <c r="L318">
        <f t="shared" si="59"/>
        <v>60.6</v>
      </c>
      <c r="M318">
        <f t="shared" si="60"/>
        <v>3672.36</v>
      </c>
      <c r="N318">
        <f t="shared" si="61"/>
        <v>222545.016</v>
      </c>
      <c r="O318">
        <f t="shared" si="62"/>
        <v>13486227.969600001</v>
      </c>
      <c r="P318">
        <f t="shared" si="63"/>
        <v>817265414.9577601</v>
      </c>
      <c r="Q318">
        <f t="shared" si="64"/>
        <v>49526284146.440262</v>
      </c>
      <c r="R318">
        <f t="shared" si="65"/>
        <v>3001292819274.2798</v>
      </c>
      <c r="S318">
        <f t="shared" si="66"/>
        <v>181878344848021.38</v>
      </c>
      <c r="T318">
        <f t="shared" si="67"/>
        <v>1.1021827697790096E+16</v>
      </c>
      <c r="Z318" s="4">
        <f t="shared" ca="1" si="68"/>
        <v>364.32258702262618</v>
      </c>
      <c r="AA318">
        <f t="array" aca="1" ref="AA318" ca="1" xml:space="preserve"> IF($J318, SUM(Coefficients3 * $L318^Integers3), "NaN")</f>
        <v>361.00924966455329</v>
      </c>
      <c r="AB318">
        <f t="array" aca="1" ref="AB318" ca="1" xml:space="preserve"> IF($J318, SUM(Coefficients4 * $L318^Integers4), "NaN")</f>
        <v>361.00556155024856</v>
      </c>
      <c r="AC318">
        <f t="array" aca="1" ref="AC318" ca="1" xml:space="preserve"> IF($J318, SUM(Coefficients5 * $L318^Integers5), "NaN")</f>
        <v>361.00933238970765</v>
      </c>
      <c r="AD318">
        <f t="array" aca="1" ref="AD318" ca="1" xml:space="preserve"> IF($J318, SUM(Coefficients6 * $L318^Integers6), "NaN")</f>
        <v>361.0094624229896</v>
      </c>
      <c r="AE318">
        <f t="array" aca="1" ref="AE318" ca="1" xml:space="preserve"> IF($J318, SUM(Coefficients7 * $L318^Integers7), "NaN")</f>
        <v>361.00945014220122</v>
      </c>
      <c r="AF318">
        <f t="array" aca="1" ref="AF318" ca="1" xml:space="preserve"> IF($J318, SUM(Coefficients8 * $L318^Integers8), "NaN")</f>
        <v>361.00944521598115</v>
      </c>
      <c r="AG318">
        <f t="array" aca="1" ref="AG318" ca="1" xml:space="preserve"> IF($J318, SUM(Coefficients9 * $L318^Integers9), "NaN")</f>
        <v>361.00944619189568</v>
      </c>
    </row>
    <row r="319" spans="2:33" x14ac:dyDescent="0.2">
      <c r="B319" s="2">
        <v>60.5</v>
      </c>
      <c r="C319" s="2">
        <v>360.38499999999999</v>
      </c>
      <c r="D319" s="2">
        <v>360.38499999999999</v>
      </c>
      <c r="F319">
        <f t="shared" si="56"/>
        <v>360.38499999999999</v>
      </c>
      <c r="H319">
        <f t="shared" si="57"/>
        <v>0</v>
      </c>
      <c r="J319" t="b">
        <f t="shared" si="58"/>
        <v>1</v>
      </c>
      <c r="L319">
        <f t="shared" si="59"/>
        <v>60.5</v>
      </c>
      <c r="M319">
        <f t="shared" si="60"/>
        <v>3660.25</v>
      </c>
      <c r="N319">
        <f t="shared" si="61"/>
        <v>221445.125</v>
      </c>
      <c r="O319">
        <f t="shared" si="62"/>
        <v>13397430.0625</v>
      </c>
      <c r="P319">
        <f t="shared" si="63"/>
        <v>810544518.78125</v>
      </c>
      <c r="Q319">
        <f t="shared" si="64"/>
        <v>49037943386.265625</v>
      </c>
      <c r="R319">
        <f t="shared" si="65"/>
        <v>2966795574869.0703</v>
      </c>
      <c r="S319">
        <f t="shared" si="66"/>
        <v>179491132279578.75</v>
      </c>
      <c r="T319">
        <f t="shared" si="67"/>
        <v>1.0859213502914514E+16</v>
      </c>
      <c r="Z319" s="4">
        <f t="shared" ca="1" si="68"/>
        <v>363.72139463480011</v>
      </c>
      <c r="AA319">
        <f t="array" aca="1" ref="AA319" ca="1" xml:space="preserve"> IF($J319, SUM(Coefficients3 * $L319^Integers3), "NaN")</f>
        <v>360.38453256514703</v>
      </c>
      <c r="AB319">
        <f t="array" aca="1" ref="AB319" ca="1" xml:space="preserve"> IF($J319, SUM(Coefficients4 * $L319^Integers4), "NaN")</f>
        <v>360.38119222708923</v>
      </c>
      <c r="AC319">
        <f t="array" aca="1" ref="AC319" ca="1" xml:space="preserve"> IF($J319, SUM(Coefficients5 * $L319^Integers5), "NaN")</f>
        <v>360.38498260899729</v>
      </c>
      <c r="AD319">
        <f t="array" aca="1" ref="AD319" ca="1" xml:space="preserve"> IF($J319, SUM(Coefficients6 * $L319^Integers6), "NaN")</f>
        <v>360.38511050755528</v>
      </c>
      <c r="AE319">
        <f t="array" aca="1" ref="AE319" ca="1" xml:space="preserve"> IF($J319, SUM(Coefficients7 * $L319^Integers7), "NaN")</f>
        <v>360.38509782320074</v>
      </c>
      <c r="AF319">
        <f t="array" aca="1" ref="AF319" ca="1" xml:space="preserve"> IF($J319, SUM(Coefficients8 * $L319^Integers8), "NaN")</f>
        <v>360.38509291321355</v>
      </c>
      <c r="AG319">
        <f t="array" aca="1" ref="AG319" ca="1" xml:space="preserve"> IF($J319, SUM(Coefficients9 * $L319^Integers9), "NaN")</f>
        <v>360.38509378847584</v>
      </c>
    </row>
    <row r="320" spans="2:33" x14ac:dyDescent="0.2">
      <c r="B320" s="2">
        <v>60.4</v>
      </c>
      <c r="C320" s="2">
        <v>359.76100000000002</v>
      </c>
      <c r="D320" s="2">
        <v>359.76100000000002</v>
      </c>
      <c r="F320">
        <f t="shared" si="56"/>
        <v>359.76100000000002</v>
      </c>
      <c r="H320">
        <f t="shared" si="57"/>
        <v>0</v>
      </c>
      <c r="J320" t="b">
        <f t="shared" si="58"/>
        <v>1</v>
      </c>
      <c r="L320">
        <f t="shared" si="59"/>
        <v>60.4</v>
      </c>
      <c r="M320">
        <f t="shared" si="60"/>
        <v>3648.16</v>
      </c>
      <c r="N320">
        <f t="shared" si="61"/>
        <v>220348.86399999997</v>
      </c>
      <c r="O320">
        <f t="shared" si="62"/>
        <v>13309071.385599999</v>
      </c>
      <c r="P320">
        <f t="shared" si="63"/>
        <v>803867911.69023991</v>
      </c>
      <c r="Q320">
        <f t="shared" si="64"/>
        <v>48553621866.090492</v>
      </c>
      <c r="R320">
        <f t="shared" si="65"/>
        <v>2932638760711.8652</v>
      </c>
      <c r="S320">
        <f t="shared" si="66"/>
        <v>177131381146996.66</v>
      </c>
      <c r="T320">
        <f t="shared" si="67"/>
        <v>1.0698735421278598E+16</v>
      </c>
      <c r="Z320" s="4">
        <f t="shared" ca="1" si="68"/>
        <v>363.12020224697397</v>
      </c>
      <c r="AA320">
        <f t="array" aca="1" ref="AA320" ca="1" xml:space="preserve"> IF($J320, SUM(Coefficients3 * $L320^Integers3), "NaN")</f>
        <v>359.75996359076919</v>
      </c>
      <c r="AB320">
        <f t="array" aca="1" ref="AB320" ca="1" xml:space="preserve"> IF($J320, SUM(Coefficients4 * $L320^Integers4), "NaN")</f>
        <v>359.75697079225006</v>
      </c>
      <c r="AC320">
        <f t="array" aca="1" ref="AC320" ca="1" xml:space="preserve"> IF($J320, SUM(Coefficients5 * $L320^Integers5), "NaN")</f>
        <v>359.76078010067681</v>
      </c>
      <c r="AD320">
        <f t="array" aca="1" ref="AD320" ca="1" xml:space="preserve"> IF($J320, SUM(Coefficients6 * $L320^Integers6), "NaN")</f>
        <v>359.76090583997683</v>
      </c>
      <c r="AE320">
        <f t="array" aca="1" ref="AE320" ca="1" xml:space="preserve"> IF($J320, SUM(Coefficients7 * $L320^Integers7), "NaN")</f>
        <v>359.76089275650713</v>
      </c>
      <c r="AF320">
        <f t="array" aca="1" ref="AF320" ca="1" xml:space="preserve"> IF($J320, SUM(Coefficients8 * $L320^Integers8), "NaN")</f>
        <v>359.76088786461878</v>
      </c>
      <c r="AG320">
        <f t="array" aca="1" ref="AG320" ca="1" xml:space="preserve"> IF($J320, SUM(Coefficients9 * $L320^Integers9), "NaN")</f>
        <v>359.7608886389761</v>
      </c>
    </row>
    <row r="321" spans="2:33" x14ac:dyDescent="0.2">
      <c r="B321" s="2">
        <v>60.3</v>
      </c>
      <c r="C321" s="2">
        <v>359.137</v>
      </c>
      <c r="D321" s="2">
        <v>359.137</v>
      </c>
      <c r="F321">
        <f t="shared" si="56"/>
        <v>359.137</v>
      </c>
      <c r="H321">
        <f t="shared" si="57"/>
        <v>0</v>
      </c>
      <c r="J321" t="b">
        <f t="shared" si="58"/>
        <v>1</v>
      </c>
      <c r="L321">
        <f t="shared" si="59"/>
        <v>60.3</v>
      </c>
      <c r="M321">
        <f t="shared" si="60"/>
        <v>3636.0899999999997</v>
      </c>
      <c r="N321">
        <f t="shared" si="61"/>
        <v>219256.22699999998</v>
      </c>
      <c r="O321">
        <f t="shared" si="62"/>
        <v>13221150.488099998</v>
      </c>
      <c r="P321">
        <f t="shared" si="63"/>
        <v>797235374.43242979</v>
      </c>
      <c r="Q321">
        <f t="shared" si="64"/>
        <v>48073293078.27552</v>
      </c>
      <c r="R321">
        <f t="shared" si="65"/>
        <v>2898819572620.0137</v>
      </c>
      <c r="S321">
        <f t="shared" si="66"/>
        <v>174798820228986.81</v>
      </c>
      <c r="T321">
        <f t="shared" si="67"/>
        <v>1.0540368859807904E+16</v>
      </c>
      <c r="Z321" s="4">
        <f t="shared" ca="1" si="68"/>
        <v>362.51900985914784</v>
      </c>
      <c r="AA321">
        <f t="array" aca="1" ref="AA321" ca="1" xml:space="preserve"> IF($J321, SUM(Coefficients3 * $L321^Integers3), "NaN")</f>
        <v>359.13554248173688</v>
      </c>
      <c r="AB321">
        <f t="array" aca="1" ref="AB321" ca="1" xml:space="preserve"> IF($J321, SUM(Coefficients4 * $L321^Integers4), "NaN")</f>
        <v>359.13289695606761</v>
      </c>
      <c r="AC321">
        <f t="array" aca="1" ref="AC321" ca="1" xml:space="preserve"> IF($J321, SUM(Coefficients5 * $L321^Integers5), "NaN")</f>
        <v>359.13672457443596</v>
      </c>
      <c r="AD321">
        <f t="array" aca="1" ref="AD321" ca="1" xml:space="preserve"> IF($J321, SUM(Coefficients6 * $L321^Integers6), "NaN")</f>
        <v>359.13684813047627</v>
      </c>
      <c r="AE321">
        <f t="array" aca="1" ref="AE321" ca="1" xml:space="preserve"> IF($J321, SUM(Coefficients7 * $L321^Integers7), "NaN")</f>
        <v>359.13683465244134</v>
      </c>
      <c r="AF321">
        <f t="array" aca="1" ref="AF321" ca="1" xml:space="preserve"> IF($J321, SUM(Coefficients8 * $L321^Integers8), "NaN")</f>
        <v>359.13682978050474</v>
      </c>
      <c r="AG321">
        <f t="array" aca="1" ref="AG321" ca="1" xml:space="preserve"> IF($J321, SUM(Coefficients9 * $L321^Integers9), "NaN")</f>
        <v>359.13683045375291</v>
      </c>
    </row>
    <row r="322" spans="2:33" x14ac:dyDescent="0.2">
      <c r="B322" s="2">
        <v>60.2</v>
      </c>
      <c r="C322" s="2">
        <v>358.51299999999998</v>
      </c>
      <c r="D322" s="2">
        <v>358.51299999999998</v>
      </c>
      <c r="F322">
        <f t="shared" si="56"/>
        <v>358.51299999999998</v>
      </c>
      <c r="H322">
        <f t="shared" si="57"/>
        <v>0</v>
      </c>
      <c r="J322" t="b">
        <f t="shared" si="58"/>
        <v>1</v>
      </c>
      <c r="L322">
        <f t="shared" si="59"/>
        <v>60.2</v>
      </c>
      <c r="M322">
        <f t="shared" si="60"/>
        <v>3624.0400000000004</v>
      </c>
      <c r="N322">
        <f t="shared" si="61"/>
        <v>218167.20800000004</v>
      </c>
      <c r="O322">
        <f t="shared" si="62"/>
        <v>13133665.921600003</v>
      </c>
      <c r="P322">
        <f t="shared" si="63"/>
        <v>790646688.48032022</v>
      </c>
      <c r="Q322">
        <f t="shared" si="64"/>
        <v>47596930646.515282</v>
      </c>
      <c r="R322">
        <f t="shared" si="65"/>
        <v>2865335224920.2202</v>
      </c>
      <c r="S322">
        <f t="shared" si="66"/>
        <v>172493180540197.25</v>
      </c>
      <c r="T322">
        <f t="shared" si="67"/>
        <v>1.0384089468519874E+16</v>
      </c>
      <c r="Z322" s="4">
        <f t="shared" ca="1" si="68"/>
        <v>361.91781747132177</v>
      </c>
      <c r="AA322">
        <f t="array" aca="1" ref="AA322" ca="1" xml:space="preserve"> IF($J322, SUM(Coefficients3 * $L322^Integers3), "NaN")</f>
        <v>358.5112689783673</v>
      </c>
      <c r="AB322">
        <f t="array" aca="1" ref="AB322" ca="1" xml:space="preserve"> IF($J322, SUM(Coefficients4 * $L322^Integers4), "NaN")</f>
        <v>358.50897042904791</v>
      </c>
      <c r="AC322">
        <f t="array" aca="1" ref="AC322" ca="1" xml:space="preserve"> IF($J322, SUM(Coefficients5 * $L322^Integers5), "NaN")</f>
        <v>358.51281574021215</v>
      </c>
      <c r="AD322">
        <f t="array" aca="1" ref="AD322" ca="1" xml:space="preserve"> IF($J322, SUM(Coefficients6 * $L322^Integers6), "NaN")</f>
        <v>358.51293708952528</v>
      </c>
      <c r="AE322">
        <f t="array" aca="1" ref="AE322" ca="1" xml:space="preserve"> IF($J322, SUM(Coefficients7 * $L322^Integers7), "NaN")</f>
        <v>358.51292322157246</v>
      </c>
      <c r="AF322">
        <f t="array" aca="1" ref="AF322" ca="1" xml:space="preserve"> IF($J322, SUM(Coefficients8 * $L322^Integers8), "NaN")</f>
        <v>358.51291837142679</v>
      </c>
      <c r="AG322">
        <f t="array" aca="1" ref="AG322" ca="1" xml:space="preserve"> IF($J322, SUM(Coefficients9 * $L322^Integers9), "NaN")</f>
        <v>358.51291894341034</v>
      </c>
    </row>
    <row r="323" spans="2:33" x14ac:dyDescent="0.2">
      <c r="B323" s="2">
        <v>60.1</v>
      </c>
      <c r="C323" s="2">
        <v>357.88900000000001</v>
      </c>
      <c r="D323" s="2">
        <v>357.88900000000001</v>
      </c>
      <c r="F323">
        <f t="shared" si="56"/>
        <v>357.88900000000001</v>
      </c>
      <c r="H323">
        <f t="shared" si="57"/>
        <v>0</v>
      </c>
      <c r="J323" t="b">
        <f t="shared" si="58"/>
        <v>1</v>
      </c>
      <c r="L323">
        <f t="shared" si="59"/>
        <v>60.1</v>
      </c>
      <c r="M323">
        <f t="shared" si="60"/>
        <v>3612.01</v>
      </c>
      <c r="N323">
        <f t="shared" si="61"/>
        <v>217081.80100000001</v>
      </c>
      <c r="O323">
        <f t="shared" si="62"/>
        <v>13046616.240100002</v>
      </c>
      <c r="P323">
        <f t="shared" si="63"/>
        <v>784101636.0300101</v>
      </c>
      <c r="Q323">
        <f t="shared" si="64"/>
        <v>47124508325.40361</v>
      </c>
      <c r="R323">
        <f t="shared" si="65"/>
        <v>2832182950356.7568</v>
      </c>
      <c r="S323">
        <f t="shared" si="66"/>
        <v>170214195316441.12</v>
      </c>
      <c r="T323">
        <f t="shared" si="67"/>
        <v>1.0229873138518112E+16</v>
      </c>
      <c r="Z323" s="4">
        <f t="shared" ca="1" si="68"/>
        <v>361.31662508349564</v>
      </c>
      <c r="AA323">
        <f t="array" aca="1" ref="AA323" ca="1" xml:space="preserve"> IF($J323, SUM(Coefficients3 * $L323^Integers3), "NaN")</f>
        <v>357.88714282097726</v>
      </c>
      <c r="AB323">
        <f t="array" aca="1" ref="AB323" ca="1" xml:space="preserve"> IF($J323, SUM(Coefficients4 * $L323^Integers4), "NaN")</f>
        <v>357.88519092186618</v>
      </c>
      <c r="AC323">
        <f t="array" aca="1" ref="AC323" ca="1" xml:space="preserve"> IF($J323, SUM(Coefficients5 * $L323^Integers5), "NaN")</f>
        <v>357.88905330818989</v>
      </c>
      <c r="AD323">
        <f t="array" aca="1" ref="AD323" ca="1" xml:space="preserve"> IF($J323, SUM(Coefficients6 * $L323^Integers6), "NaN")</f>
        <v>357.88917242784424</v>
      </c>
      <c r="AE323">
        <f t="array" aca="1" ref="AE323" ca="1" xml:space="preserve"> IF($J323, SUM(Coefficients7 * $L323^Integers7), "NaN")</f>
        <v>357.88915817471639</v>
      </c>
      <c r="AF323">
        <f t="array" aca="1" ref="AF323" ca="1" xml:space="preserve"> IF($J323, SUM(Coefficients8 * $L323^Integers8), "NaN")</f>
        <v>357.88915334818671</v>
      </c>
      <c r="AG323">
        <f t="array" aca="1" ref="AG323" ca="1" xml:space="preserve"> IF($J323, SUM(Coefficients9 * $L323^Integers9), "NaN")</f>
        <v>357.88915381879826</v>
      </c>
    </row>
    <row r="324" spans="2:33" x14ac:dyDescent="0.2">
      <c r="B324" s="2">
        <v>60</v>
      </c>
      <c r="C324" s="2">
        <v>357.26600000000002</v>
      </c>
      <c r="D324" s="2">
        <v>357.26600000000002</v>
      </c>
      <c r="F324">
        <f t="shared" si="56"/>
        <v>357.26499999999999</v>
      </c>
      <c r="H324">
        <f t="shared" si="57"/>
        <v>0</v>
      </c>
      <c r="J324" t="b">
        <f t="shared" si="58"/>
        <v>1</v>
      </c>
      <c r="L324">
        <f t="shared" si="59"/>
        <v>60</v>
      </c>
      <c r="M324">
        <f t="shared" si="60"/>
        <v>3600</v>
      </c>
      <c r="N324">
        <f t="shared" si="61"/>
        <v>216000</v>
      </c>
      <c r="O324">
        <f t="shared" si="62"/>
        <v>12960000</v>
      </c>
      <c r="P324">
        <f t="shared" si="63"/>
        <v>777600000</v>
      </c>
      <c r="Q324">
        <f t="shared" si="64"/>
        <v>46656000000</v>
      </c>
      <c r="R324">
        <f t="shared" si="65"/>
        <v>2799360000000</v>
      </c>
      <c r="S324">
        <f t="shared" si="66"/>
        <v>167961600000000</v>
      </c>
      <c r="T324">
        <f t="shared" si="67"/>
        <v>1.0077696E+16</v>
      </c>
      <c r="Z324" s="4">
        <f t="shared" ca="1" si="68"/>
        <v>360.71543269566951</v>
      </c>
      <c r="AA324">
        <f t="array" aca="1" ref="AA324" ca="1" xml:space="preserve"> IF($J324, SUM(Coefficients3 * $L324^Integers3), "NaN")</f>
        <v>357.26316374988403</v>
      </c>
      <c r="AB324">
        <f t="array" aca="1" ref="AB324" ca="1" xml:space="preserve"> IF($J324, SUM(Coefficients4 * $L324^Integers4), "NaN")</f>
        <v>357.26155814536747</v>
      </c>
      <c r="AC324">
        <f t="array" aca="1" ref="AC324" ca="1" xml:space="preserve"> IF($J324, SUM(Coefficients5 * $L324^Integers5), "NaN")</f>
        <v>357.26543698880062</v>
      </c>
      <c r="AD324">
        <f t="array" aca="1" ref="AD324" ca="1" xml:space="preserve"> IF($J324, SUM(Coefficients6 * $L324^Integers6), "NaN")</f>
        <v>357.26555385640228</v>
      </c>
      <c r="AE324">
        <f t="array" aca="1" ref="AE324" ca="1" xml:space="preserve"> IF($J324, SUM(Coefficients7 * $L324^Integers7), "NaN")</f>
        <v>357.26553922293601</v>
      </c>
      <c r="AF324">
        <f t="array" aca="1" ref="AF324" ca="1" xml:space="preserve"> IF($J324, SUM(Coefficients8 * $L324^Integers8), "NaN")</f>
        <v>357.26553442183251</v>
      </c>
      <c r="AG324">
        <f t="array" aca="1" ref="AG324" ca="1" xml:space="preserve"> IF($J324, SUM(Coefficients9 * $L324^Integers9), "NaN")</f>
        <v>357.26553479101301</v>
      </c>
    </row>
    <row r="325" spans="2:33" x14ac:dyDescent="0.2">
      <c r="B325" s="2">
        <v>59.9</v>
      </c>
      <c r="C325" s="2">
        <v>356.642</v>
      </c>
      <c r="D325" s="2">
        <v>356.642</v>
      </c>
      <c r="F325">
        <f t="shared" si="56"/>
        <v>356.642</v>
      </c>
      <c r="H325">
        <f t="shared" si="57"/>
        <v>0</v>
      </c>
      <c r="J325" t="b">
        <f t="shared" si="58"/>
        <v>1</v>
      </c>
      <c r="L325">
        <f t="shared" si="59"/>
        <v>59.9</v>
      </c>
      <c r="M325">
        <f t="shared" si="60"/>
        <v>3588.0099999999998</v>
      </c>
      <c r="N325">
        <f t="shared" si="61"/>
        <v>214921.79899999997</v>
      </c>
      <c r="O325">
        <f t="shared" si="62"/>
        <v>12873815.760099998</v>
      </c>
      <c r="P325">
        <f t="shared" si="63"/>
        <v>771141564.02998984</v>
      </c>
      <c r="Q325">
        <f t="shared" si="64"/>
        <v>46191379685.396393</v>
      </c>
      <c r="R325">
        <f t="shared" si="65"/>
        <v>2766863643155.2437</v>
      </c>
      <c r="S325">
        <f t="shared" si="66"/>
        <v>165735132224999.09</v>
      </c>
      <c r="T325">
        <f t="shared" si="67"/>
        <v>9927534420277446</v>
      </c>
      <c r="Z325" s="4">
        <f t="shared" ca="1" si="68"/>
        <v>360.11424030784337</v>
      </c>
      <c r="AA325">
        <f t="array" aca="1" ref="AA325" ca="1" xml:space="preserve"> IF($J325, SUM(Coefficients3 * $L325^Integers3), "NaN")</f>
        <v>356.63933150540453</v>
      </c>
      <c r="AB325">
        <f t="array" aca="1" ref="AB325" ca="1" xml:space="preserve"> IF($J325, SUM(Coefficients4 * $L325^Integers4), "NaN")</f>
        <v>356.6380718105662</v>
      </c>
      <c r="AC325">
        <f t="array" aca="1" ref="AC325" ca="1" xml:space="preserve"> IF($J325, SUM(Coefficients5 * $L325^Integers5), "NaN")</f>
        <v>356.64196649272202</v>
      </c>
      <c r="AD325">
        <f t="array" aca="1" ref="AD325" ca="1" xml:space="preserve"> IF($J325, SUM(Coefficients6 * $L325^Integers6), "NaN")</f>
        <v>356.64208108641606</v>
      </c>
      <c r="AE325">
        <f t="array" aca="1" ref="AE325" ca="1" xml:space="preserve"> IF($J325, SUM(Coefficients7 * $L325^Integers7), "NaN")</f>
        <v>356.64206607754033</v>
      </c>
      <c r="AF325">
        <f t="array" aca="1" ref="AF325" ca="1" xml:space="preserve"> IF($J325, SUM(Coefficients8 * $L325^Integers8), "NaN")</f>
        <v>356.64206130365784</v>
      </c>
      <c r="AG325">
        <f t="array" aca="1" ref="AG325" ca="1" xml:space="preserve"> IF($J325, SUM(Coefficients9 * $L325^Integers9), "NaN")</f>
        <v>356.64206157139603</v>
      </c>
    </row>
    <row r="326" spans="2:33" x14ac:dyDescent="0.2">
      <c r="B326" s="2">
        <v>59.8</v>
      </c>
      <c r="C326" s="2">
        <v>356.01900000000001</v>
      </c>
      <c r="D326" s="2">
        <v>356.01900000000001</v>
      </c>
      <c r="F326">
        <f t="shared" si="56"/>
        <v>356.01900000000001</v>
      </c>
      <c r="H326">
        <f t="shared" si="57"/>
        <v>0</v>
      </c>
      <c r="J326" t="b">
        <f t="shared" si="58"/>
        <v>1</v>
      </c>
      <c r="L326">
        <f t="shared" si="59"/>
        <v>59.8</v>
      </c>
      <c r="M326">
        <f t="shared" si="60"/>
        <v>3576.0399999999995</v>
      </c>
      <c r="N326">
        <f t="shared" si="61"/>
        <v>213847.19199999995</v>
      </c>
      <c r="O326">
        <f t="shared" si="62"/>
        <v>12788062.081599997</v>
      </c>
      <c r="P326">
        <f t="shared" si="63"/>
        <v>764726112.47967982</v>
      </c>
      <c r="Q326">
        <f t="shared" si="64"/>
        <v>45730621526.284851</v>
      </c>
      <c r="R326">
        <f t="shared" si="65"/>
        <v>2734691167271.8335</v>
      </c>
      <c r="S326">
        <f t="shared" si="66"/>
        <v>163534531802855.66</v>
      </c>
      <c r="T326">
        <f t="shared" si="67"/>
        <v>9779365001810768</v>
      </c>
      <c r="Z326" s="4">
        <f t="shared" ca="1" si="68"/>
        <v>359.51304792001724</v>
      </c>
      <c r="AA326">
        <f t="array" aca="1" ref="AA326" ca="1" xml:space="preserve"> IF($J326, SUM(Coefficients3 * $L326^Integers3), "NaN")</f>
        <v>356.01564582785596</v>
      </c>
      <c r="AB326">
        <f t="array" aca="1" ref="AB326" ca="1" xml:space="preserve"> IF($J326, SUM(Coefficients4 * $L326^Integers4), "NaN")</f>
        <v>356.01473162864596</v>
      </c>
      <c r="AC326">
        <f t="array" aca="1" ref="AC326" ca="1" xml:space="preserve"> IF($J326, SUM(Coefficients5 * $L326^Integers5), "NaN")</f>
        <v>356.01864153087774</v>
      </c>
      <c r="AD326">
        <f t="array" aca="1" ref="AD326" ca="1" xml:space="preserve"> IF($J326, SUM(Coefficients6 * $L326^Integers6), "NaN")</f>
        <v>356.01875382934969</v>
      </c>
      <c r="AE326">
        <f t="array" aca="1" ref="AE326" ca="1" xml:space="preserve"> IF($J326, SUM(Coefficients7 * $L326^Integers7), "NaN")</f>
        <v>356.01873845008373</v>
      </c>
      <c r="AF326">
        <f t="array" aca="1" ref="AF326" ca="1" xml:space="preserve"> IF($J326, SUM(Coefficients8 * $L326^Integers8), "NaN")</f>
        <v>356.01873370520121</v>
      </c>
      <c r="AG326">
        <f t="array" aca="1" ref="AG326" ca="1" xml:space="preserve"> IF($J326, SUM(Coefficients9 * $L326^Integers9), "NaN")</f>
        <v>356.01873387153353</v>
      </c>
    </row>
    <row r="327" spans="2:33" x14ac:dyDescent="0.2">
      <c r="B327" s="2">
        <v>59.7</v>
      </c>
      <c r="C327" s="2">
        <v>355.39600000000002</v>
      </c>
      <c r="D327" s="2">
        <v>355.39600000000002</v>
      </c>
      <c r="F327">
        <f t="shared" si="56"/>
        <v>355.39499999999998</v>
      </c>
      <c r="H327">
        <f t="shared" si="57"/>
        <v>0</v>
      </c>
      <c r="J327" t="b">
        <f t="shared" si="58"/>
        <v>1</v>
      </c>
      <c r="L327">
        <f t="shared" si="59"/>
        <v>59.7</v>
      </c>
      <c r="M327">
        <f t="shared" si="60"/>
        <v>3564.09</v>
      </c>
      <c r="N327">
        <f t="shared" si="61"/>
        <v>212776.17300000001</v>
      </c>
      <c r="O327">
        <f t="shared" si="62"/>
        <v>12702737.528100001</v>
      </c>
      <c r="P327">
        <f t="shared" si="63"/>
        <v>758353430.4275701</v>
      </c>
      <c r="Q327">
        <f t="shared" si="64"/>
        <v>45273699796.525932</v>
      </c>
      <c r="R327">
        <f t="shared" si="65"/>
        <v>2702839877852.5981</v>
      </c>
      <c r="S327">
        <f t="shared" si="66"/>
        <v>161359540707800.12</v>
      </c>
      <c r="T327">
        <f t="shared" si="67"/>
        <v>9633164580255668</v>
      </c>
      <c r="Z327" s="4">
        <f t="shared" ca="1" si="68"/>
        <v>358.91185553219117</v>
      </c>
      <c r="AA327">
        <f t="array" aca="1" ref="AA327" ca="1" xml:space="preserve"> IF($J327, SUM(Coefficients3 * $L327^Integers3), "NaN")</f>
        <v>355.39210645755526</v>
      </c>
      <c r="AB327">
        <f t="array" aca="1" ref="AB327" ca="1" xml:space="preserve"> IF($J327, SUM(Coefficients4 * $L327^Integers4), "NaN")</f>
        <v>355.39153731096019</v>
      </c>
      <c r="AC327">
        <f t="array" aca="1" ref="AC327" ca="1" xml:space="preserve"> IF($J327, SUM(Coefficients5 * $L327^Integers5), "NaN")</f>
        <v>355.3954618144366</v>
      </c>
      <c r="AD327">
        <f t="array" aca="1" ref="AD327" ca="1" xml:space="preserve"> IF($J327, SUM(Coefficients6 * $L327^Integers6), "NaN")</f>
        <v>355.395571796914</v>
      </c>
      <c r="AE327">
        <f t="array" aca="1" ref="AE327" ca="1" xml:space="preserve"> IF($J327, SUM(Coefficients7 * $L327^Integers7), "NaN")</f>
        <v>355.39555605236569</v>
      </c>
      <c r="AF327">
        <f t="array" aca="1" ref="AF327" ca="1" xml:space="preserve"> IF($J327, SUM(Coefficients8 * $L327^Integers8), "NaN")</f>
        <v>355.39555133824558</v>
      </c>
      <c r="AG327">
        <f t="array" aca="1" ref="AG327" ca="1" xml:space="preserve"> IF($J327, SUM(Coefficients9 * $L327^Integers9), "NaN")</f>
        <v>355.39555140325609</v>
      </c>
    </row>
    <row r="328" spans="2:33" x14ac:dyDescent="0.2">
      <c r="B328" s="2">
        <v>59.6</v>
      </c>
      <c r="C328" s="2">
        <v>354.77300000000002</v>
      </c>
      <c r="D328" s="2">
        <v>354.77300000000002</v>
      </c>
      <c r="F328">
        <f t="shared" ref="F328:F391" si="69" xml:space="preserve"> IF(Degrees=90, 552,  VALUE(TEXT( ((((0.000000000390362*Degrees -0.00000001473)*Degrees + 0.0000376811)*Degrees -0.0000164127)*Degrees +5.817879)*Degrees, "0.00000E+00")))</f>
        <v>354.77199999999999</v>
      </c>
      <c r="H328">
        <f t="shared" ref="H328:H391" si="70" xml:space="preserve"> LN(Z/OtherZ)</f>
        <v>0</v>
      </c>
      <c r="J328" t="b">
        <f t="shared" ref="J328:J391" si="71" xml:space="preserve"> IF(ISNUMBER(Degrees),AND(Degrees&gt;=DegreesMin,Degrees&lt;=DegreesMax),FALSE)</f>
        <v>1</v>
      </c>
      <c r="L328">
        <f t="shared" ref="L328:L391" si="72" xml:space="preserve"> IF( Good, Degrees, "NaN")</f>
        <v>59.6</v>
      </c>
      <c r="M328">
        <f t="shared" ref="M328:M391" si="73" xml:space="preserve"> IF(Good, Angles^2, "NaN")</f>
        <v>3552.1600000000003</v>
      </c>
      <c r="N328">
        <f t="shared" ref="N328:N391" si="74" xml:space="preserve"> IF(Good, Angles^3, "NaN")</f>
        <v>211708.73600000003</v>
      </c>
      <c r="O328">
        <f t="shared" ref="O328:O391" si="75" xml:space="preserve"> IF(Good, Angles^4, "NaN")</f>
        <v>12617840.665600002</v>
      </c>
      <c r="P328">
        <f t="shared" ref="P328:P391" si="76" xml:space="preserve"> IF(Good, Angles^5, "NaN")</f>
        <v>752023303.66976011</v>
      </c>
      <c r="Q328">
        <f t="shared" ref="Q328:Q391" si="77" xml:space="preserve"> IF(Good, Angles^6, "NaN")</f>
        <v>44820588898.717705</v>
      </c>
      <c r="R328">
        <f t="shared" ref="R328:R391" si="78" xml:space="preserve"> IF(Good, Angles^7, "NaN")</f>
        <v>2671307098363.5757</v>
      </c>
      <c r="S328">
        <f t="shared" ref="S328:S391" si="79" xml:space="preserve"> IF(Good, Angles^8, "NaN")</f>
        <v>159209903062469.09</v>
      </c>
      <c r="T328">
        <f t="shared" ref="T328:T391" si="80" xml:space="preserve"> IF(Good, Angles^9, "NaN")</f>
        <v>9488910222523158</v>
      </c>
      <c r="Z328" s="4">
        <f t="shared" ref="Z328:Z391" ca="1" si="81" xml:space="preserve"> IF(Good, $W$8*Angles, "NaN")</f>
        <v>358.31066314436504</v>
      </c>
      <c r="AA328">
        <f t="array" aca="1" ref="AA328" ca="1" xml:space="preserve"> IF($J328, SUM(Coefficients3 * $L328^Integers3), "NaN")</f>
        <v>354.76871313481962</v>
      </c>
      <c r="AB328">
        <f t="array" aca="1" ref="AB328" ca="1" xml:space="preserve"> IF($J328, SUM(Coefficients4 * $L328^Integers4), "NaN")</f>
        <v>354.76848856903155</v>
      </c>
      <c r="AC328">
        <f t="array" aca="1" ref="AC328" ca="1" xml:space="preserve"> IF($J328, SUM(Coefficients5 * $L328^Integers5), "NaN")</f>
        <v>354.77242705481234</v>
      </c>
      <c r="AD328">
        <f t="array" aca="1" ref="AD328" ca="1" xml:space="preserve"> IF($J328, SUM(Coefficients6 * $L328^Integers6), "NaN")</f>
        <v>354.77253470106581</v>
      </c>
      <c r="AE328">
        <f t="array" aca="1" ref="AE328" ca="1" xml:space="preserve"> IF($J328, SUM(Coefficients7 * $L328^Integers7), "NaN")</f>
        <v>354.77251859643007</v>
      </c>
      <c r="AF328">
        <f t="array" aca="1" ref="AF328" ca="1" xml:space="preserve"> IF($J328, SUM(Coefficients8 * $L328^Integers8), "NaN")</f>
        <v>354.77251391481786</v>
      </c>
      <c r="AG328">
        <f t="array" aca="1" ref="AG328" ca="1" xml:space="preserve"> IF($J328, SUM(Coefficients9 * $L328^Integers9), "NaN")</f>
        <v>354.7725138786376</v>
      </c>
    </row>
    <row r="329" spans="2:33" x14ac:dyDescent="0.2">
      <c r="B329" s="2">
        <v>59.5</v>
      </c>
      <c r="C329" s="2">
        <v>354.15</v>
      </c>
      <c r="D329" s="2">
        <v>354.15</v>
      </c>
      <c r="F329">
        <f t="shared" si="69"/>
        <v>354.15</v>
      </c>
      <c r="H329">
        <f t="shared" si="70"/>
        <v>0</v>
      </c>
      <c r="J329" t="b">
        <f t="shared" si="71"/>
        <v>1</v>
      </c>
      <c r="L329">
        <f t="shared" si="72"/>
        <v>59.5</v>
      </c>
      <c r="M329">
        <f t="shared" si="73"/>
        <v>3540.25</v>
      </c>
      <c r="N329">
        <f t="shared" si="74"/>
        <v>210644.875</v>
      </c>
      <c r="O329">
        <f t="shared" si="75"/>
        <v>12533370.0625</v>
      </c>
      <c r="P329">
        <f t="shared" si="76"/>
        <v>745735518.71875</v>
      </c>
      <c r="Q329">
        <f t="shared" si="77"/>
        <v>44371263363.765625</v>
      </c>
      <c r="R329">
        <f t="shared" si="78"/>
        <v>2640090170144.0547</v>
      </c>
      <c r="S329">
        <f t="shared" si="79"/>
        <v>157085365123571.25</v>
      </c>
      <c r="T329">
        <f t="shared" si="80"/>
        <v>9346579224852490</v>
      </c>
      <c r="Z329" s="4">
        <f t="shared" ca="1" si="81"/>
        <v>357.70947075653891</v>
      </c>
      <c r="AA329">
        <f t="array" aca="1" ref="AA329" ca="1" xml:space="preserve"> IF($J329, SUM(Coefficients3 * $L329^Integers3), "NaN")</f>
        <v>354.14546559996603</v>
      </c>
      <c r="AB329">
        <f t="array" aca="1" ref="AB329" ca="1" xml:space="preserve"> IF($J329, SUM(Coefficients4 * $L329^Integers4), "NaN")</f>
        <v>354.14558511455215</v>
      </c>
      <c r="AC329">
        <f t="array" aca="1" ref="AC329" ca="1" xml:space="preserve"> IF($J329, SUM(Coefficients5 * $L329^Integers5), "NaN")</f>
        <v>354.14953696366325</v>
      </c>
      <c r="AD329">
        <f t="array" aca="1" ref="AD329" ca="1" xml:space="preserve"> IF($J329, SUM(Coefficients6 * $L329^Integers6), "NaN")</f>
        <v>354.1496422540078</v>
      </c>
      <c r="AE329">
        <f t="array" aca="1" ref="AE329" ca="1" xml:space="preserve"> IF($J329, SUM(Coefficients7 * $L329^Integers7), "NaN")</f>
        <v>354.14962579456449</v>
      </c>
      <c r="AF329">
        <f t="array" aca="1" ref="AF329" ca="1" xml:space="preserve"> IF($J329, SUM(Coefficients8 * $L329^Integers8), "NaN")</f>
        <v>354.14962114718816</v>
      </c>
      <c r="AG329">
        <f t="array" aca="1" ref="AG329" ca="1" xml:space="preserve"> IF($J329, SUM(Coefficients9 * $L329^Integers9), "NaN")</f>
        <v>354.14962100999514</v>
      </c>
    </row>
    <row r="330" spans="2:33" x14ac:dyDescent="0.2">
      <c r="B330" s="2">
        <v>59.4</v>
      </c>
      <c r="C330" s="2">
        <v>353.52699999999999</v>
      </c>
      <c r="D330" s="2">
        <v>353.52699999999999</v>
      </c>
      <c r="F330">
        <f t="shared" si="69"/>
        <v>353.52699999999999</v>
      </c>
      <c r="H330">
        <f t="shared" si="70"/>
        <v>0</v>
      </c>
      <c r="J330" t="b">
        <f t="shared" si="71"/>
        <v>1</v>
      </c>
      <c r="L330">
        <f t="shared" si="72"/>
        <v>59.4</v>
      </c>
      <c r="M330">
        <f t="shared" si="73"/>
        <v>3528.3599999999997</v>
      </c>
      <c r="N330">
        <f t="shared" si="74"/>
        <v>209584.58399999997</v>
      </c>
      <c r="O330">
        <f t="shared" si="75"/>
        <v>12449324.289599998</v>
      </c>
      <c r="P330">
        <f t="shared" si="76"/>
        <v>739489862.80223989</v>
      </c>
      <c r="Q330">
        <f t="shared" si="77"/>
        <v>43925697850.453041</v>
      </c>
      <c r="R330">
        <f t="shared" si="78"/>
        <v>2609186452316.9106</v>
      </c>
      <c r="S330">
        <f t="shared" si="79"/>
        <v>154985675267624.5</v>
      </c>
      <c r="T330">
        <f t="shared" si="80"/>
        <v>9206149110896896</v>
      </c>
      <c r="Z330" s="4">
        <f t="shared" ca="1" si="81"/>
        <v>357.10827836871277</v>
      </c>
      <c r="AA330">
        <f t="array" aca="1" ref="AA330" ca="1" xml:space="preserve"> IF($J330, SUM(Coefficients3 * $L330^Integers3), "NaN")</f>
        <v>353.52236359331164</v>
      </c>
      <c r="AB330">
        <f t="array" aca="1" ref="AB330" ca="1" xml:space="preserve"> IF($J330, SUM(Coefficients4 * $L330^Integers4), "NaN")</f>
        <v>353.52282665938372</v>
      </c>
      <c r="AC330">
        <f t="array" aca="1" ref="AC330" ca="1" xml:space="preserve"> IF($J330, SUM(Coefficients5 * $L330^Integers5), "NaN")</f>
        <v>353.52679125289148</v>
      </c>
      <c r="AD330">
        <f t="array" aca="1" ref="AD330" ca="1" xml:space="preserve"> IF($J330, SUM(Coefficients6 * $L330^Integers6), "NaN")</f>
        <v>353.52689416818748</v>
      </c>
      <c r="AE330">
        <f t="array" aca="1" ref="AE330" ca="1" xml:space="preserve"> IF($J330, SUM(Coefficients7 * $L330^Integers7), "NaN")</f>
        <v>353.52687735929993</v>
      </c>
      <c r="AF330">
        <f t="array" aca="1" ref="AF330" ca="1" xml:space="preserve"> IF($J330, SUM(Coefficients8 * $L330^Integers8), "NaN")</f>
        <v>353.52687274786939</v>
      </c>
      <c r="AG330">
        <f t="array" aca="1" ref="AG330" ca="1" xml:space="preserve"> IF($J330, SUM(Coefficients9 * $L330^Integers9), "NaN")</f>
        <v>353.52687250988816</v>
      </c>
    </row>
    <row r="331" spans="2:33" x14ac:dyDescent="0.2">
      <c r="B331" s="2">
        <v>59.3</v>
      </c>
      <c r="C331" s="2">
        <v>352.904</v>
      </c>
      <c r="D331" s="2">
        <v>352.904</v>
      </c>
      <c r="F331">
        <f t="shared" si="69"/>
        <v>352.904</v>
      </c>
      <c r="H331">
        <f t="shared" si="70"/>
        <v>0</v>
      </c>
      <c r="J331" t="b">
        <f t="shared" si="71"/>
        <v>1</v>
      </c>
      <c r="L331">
        <f t="shared" si="72"/>
        <v>59.3</v>
      </c>
      <c r="M331">
        <f t="shared" si="73"/>
        <v>3516.49</v>
      </c>
      <c r="N331">
        <f t="shared" si="74"/>
        <v>208527.85699999999</v>
      </c>
      <c r="O331">
        <f t="shared" si="75"/>
        <v>12365701.920099998</v>
      </c>
      <c r="P331">
        <f t="shared" si="76"/>
        <v>733286123.86192989</v>
      </c>
      <c r="Q331">
        <f t="shared" si="77"/>
        <v>43483867145.012436</v>
      </c>
      <c r="R331">
        <f t="shared" si="78"/>
        <v>2578593321699.2378</v>
      </c>
      <c r="S331">
        <f t="shared" si="79"/>
        <v>152910583976764.78</v>
      </c>
      <c r="T331">
        <f t="shared" si="80"/>
        <v>9067597629822152</v>
      </c>
      <c r="Z331" s="4">
        <f t="shared" ca="1" si="81"/>
        <v>356.5070859808867</v>
      </c>
      <c r="AA331">
        <f t="array" aca="1" ref="AA331" ca="1" xml:space="preserve"> IF($J331, SUM(Coefficients3 * $L331^Integers3), "NaN")</f>
        <v>352.89940685517342</v>
      </c>
      <c r="AB331">
        <f t="array" aca="1" ref="AB331" ca="1" xml:space="preserve"> IF($J331, SUM(Coefficients4 * $L331^Integers4), "NaN")</f>
        <v>352.9002129155574</v>
      </c>
      <c r="AC331">
        <f t="array" aca="1" ref="AC331" ca="1" xml:space="preserve"> IF($J331, SUM(Coefficients5 * $L331^Integers5), "NaN")</f>
        <v>352.90418963464271</v>
      </c>
      <c r="AD331">
        <f t="array" aca="1" ref="AD331" ca="1" xml:space="preserve"> IF($J331, SUM(Coefficients6 * $L331^Integers6), "NaN")</f>
        <v>352.9042901562969</v>
      </c>
      <c r="AE331">
        <f t="array" aca="1" ref="AE331" ca="1" xml:space="preserve"> IF($J331, SUM(Coefficients7 * $L331^Integers7), "NaN")</f>
        <v>352.90427300340997</v>
      </c>
      <c r="AF331">
        <f t="array" aca="1" ref="AF331" ca="1" xml:space="preserve"> IF($J331, SUM(Coefficients8 * $L331^Integers8), "NaN")</f>
        <v>352.90426842961654</v>
      </c>
      <c r="AG331">
        <f t="array" aca="1" ref="AG331" ca="1" xml:space="preserve"> IF($J331, SUM(Coefficients9 * $L331^Integers9), "NaN")</f>
        <v>352.90426809111813</v>
      </c>
    </row>
    <row r="332" spans="2:33" x14ac:dyDescent="0.2">
      <c r="B332" s="2">
        <v>59.2</v>
      </c>
      <c r="C332" s="2">
        <v>352.28199999999998</v>
      </c>
      <c r="D332" s="2">
        <v>352.28199999999998</v>
      </c>
      <c r="F332">
        <f t="shared" si="69"/>
        <v>352.28199999999998</v>
      </c>
      <c r="H332">
        <f t="shared" si="70"/>
        <v>0</v>
      </c>
      <c r="J332" t="b">
        <f t="shared" si="71"/>
        <v>1</v>
      </c>
      <c r="L332">
        <f t="shared" si="72"/>
        <v>59.2</v>
      </c>
      <c r="M332">
        <f t="shared" si="73"/>
        <v>3504.6400000000003</v>
      </c>
      <c r="N332">
        <f t="shared" si="74"/>
        <v>207474.68800000002</v>
      </c>
      <c r="O332">
        <f t="shared" si="75"/>
        <v>12282501.529600002</v>
      </c>
      <c r="P332">
        <f t="shared" si="76"/>
        <v>727124090.55232012</v>
      </c>
      <c r="Q332">
        <f t="shared" si="77"/>
        <v>43045746160.697357</v>
      </c>
      <c r="R332">
        <f t="shared" si="78"/>
        <v>2548308172713.2832</v>
      </c>
      <c r="S332">
        <f t="shared" si="79"/>
        <v>150859843824626.38</v>
      </c>
      <c r="T332">
        <f t="shared" si="80"/>
        <v>8930902754417882</v>
      </c>
      <c r="Z332" s="4">
        <f t="shared" ca="1" si="81"/>
        <v>355.90589359306057</v>
      </c>
      <c r="AA332">
        <f t="array" aca="1" ref="AA332" ca="1" xml:space="preserve"> IF($J332, SUM(Coefficients3 * $L332^Integers3), "NaN")</f>
        <v>352.27659512586854</v>
      </c>
      <c r="AB332">
        <f t="array" aca="1" ref="AB332" ca="1" xml:space="preserve"> IF($J332, SUM(Coefficients4 * $L332^Integers4), "NaN")</f>
        <v>352.27774359527371</v>
      </c>
      <c r="AC332">
        <f t="array" aca="1" ref="AC332" ca="1" xml:space="preserve"> IF($J332, SUM(Coefficients5 * $L332^Integers5), "NaN")</f>
        <v>352.2817318213057</v>
      </c>
      <c r="AD332">
        <f t="array" aca="1" ref="AD332" ca="1" xml:space="preserve"> IF($J332, SUM(Coefficients6 * $L332^Integers6), "NaN")</f>
        <v>352.28182993127206</v>
      </c>
      <c r="AE332">
        <f t="array" aca="1" ref="AE332" ca="1" xml:space="preserve"> IF($J332, SUM(Coefficients7 * $L332^Integers7), "NaN")</f>
        <v>352.28181243991048</v>
      </c>
      <c r="AF332">
        <f t="array" aca="1" ref="AF332" ca="1" xml:space="preserve"> IF($J332, SUM(Coefficients8 * $L332^Integers8), "NaN")</f>
        <v>352.28180790542655</v>
      </c>
      <c r="AG332">
        <f t="array" aca="1" ref="AG332" ca="1" xml:space="preserve"> IF($J332, SUM(Coefficients9 * $L332^Integers9), "NaN")</f>
        <v>352.28180746672774</v>
      </c>
    </row>
    <row r="333" spans="2:33" x14ac:dyDescent="0.2">
      <c r="B333" s="2">
        <v>59.1</v>
      </c>
      <c r="C333" s="2">
        <v>351.66</v>
      </c>
      <c r="D333" s="2">
        <v>351.66</v>
      </c>
      <c r="F333">
        <f t="shared" si="69"/>
        <v>351.65899999999999</v>
      </c>
      <c r="H333">
        <f t="shared" si="70"/>
        <v>0</v>
      </c>
      <c r="J333" t="b">
        <f t="shared" si="71"/>
        <v>1</v>
      </c>
      <c r="L333">
        <f t="shared" si="72"/>
        <v>59.1</v>
      </c>
      <c r="M333">
        <f t="shared" si="73"/>
        <v>3492.81</v>
      </c>
      <c r="N333">
        <f t="shared" si="74"/>
        <v>206425.071</v>
      </c>
      <c r="O333">
        <f t="shared" si="75"/>
        <v>12199721.6961</v>
      </c>
      <c r="P333">
        <f t="shared" si="76"/>
        <v>721003552.23951006</v>
      </c>
      <c r="Q333">
        <f t="shared" si="77"/>
        <v>42611309937.355042</v>
      </c>
      <c r="R333">
        <f t="shared" si="78"/>
        <v>2518328417297.6831</v>
      </c>
      <c r="S333">
        <f t="shared" si="79"/>
        <v>148833209462293.06</v>
      </c>
      <c r="T333">
        <f t="shared" si="80"/>
        <v>8796042679221520</v>
      </c>
      <c r="Z333" s="4">
        <f t="shared" ca="1" si="81"/>
        <v>355.30470120523449</v>
      </c>
      <c r="AA333">
        <f t="array" aca="1" ref="AA333" ca="1" xml:space="preserve"> IF($J333, SUM(Coefficients3 * $L333^Integers3), "NaN")</f>
        <v>351.65392814571396</v>
      </c>
      <c r="AB333">
        <f t="array" aca="1" ref="AB333" ca="1" xml:space="preserve"> IF($J333, SUM(Coefficients4 * $L333^Integers4), "NaN")</f>
        <v>351.65541841090254</v>
      </c>
      <c r="AC333">
        <f t="array" aca="1" ref="AC333" ca="1" xml:space="preserve"> IF($J333, SUM(Coefficients5 * $L333^Integers5), "NaN")</f>
        <v>351.65941752551151</v>
      </c>
      <c r="AD333">
        <f t="array" aca="1" ref="AD333" ca="1" xml:space="preserve"> IF($J333, SUM(Coefficients6 * $L333^Integers6), "NaN")</f>
        <v>351.65951320629216</v>
      </c>
      <c r="AE333">
        <f t="array" aca="1" ref="AE333" ca="1" xml:space="preserve"> IF($J333, SUM(Coefficients7 * $L333^Integers7), "NaN")</f>
        <v>351.65949538205865</v>
      </c>
      <c r="AF333">
        <f t="array" aca="1" ref="AF333" ca="1" xml:space="preserve"> IF($J333, SUM(Coefficients8 * $L333^Integers8), "NaN")</f>
        <v>351.65949088853699</v>
      </c>
      <c r="AG333">
        <f t="array" aca="1" ref="AG333" ca="1" xml:space="preserve"> IF($J333, SUM(Coefficients9 * $L333^Integers9), "NaN")</f>
        <v>351.65949035000017</v>
      </c>
    </row>
    <row r="334" spans="2:33" x14ac:dyDescent="0.2">
      <c r="B334" s="2">
        <v>59</v>
      </c>
      <c r="C334" s="2">
        <v>351.03699999999998</v>
      </c>
      <c r="D334" s="2">
        <v>351.03699999999998</v>
      </c>
      <c r="F334">
        <f t="shared" si="69"/>
        <v>351.03699999999998</v>
      </c>
      <c r="H334">
        <f t="shared" si="70"/>
        <v>0</v>
      </c>
      <c r="J334" t="b">
        <f t="shared" si="71"/>
        <v>1</v>
      </c>
      <c r="L334">
        <f t="shared" si="72"/>
        <v>59</v>
      </c>
      <c r="M334">
        <f t="shared" si="73"/>
        <v>3481</v>
      </c>
      <c r="N334">
        <f t="shared" si="74"/>
        <v>205379</v>
      </c>
      <c r="O334">
        <f t="shared" si="75"/>
        <v>12117361</v>
      </c>
      <c r="P334">
        <f t="shared" si="76"/>
        <v>714924299</v>
      </c>
      <c r="Q334">
        <f t="shared" si="77"/>
        <v>42180533641</v>
      </c>
      <c r="R334">
        <f t="shared" si="78"/>
        <v>2488651484819</v>
      </c>
      <c r="S334">
        <f t="shared" si="79"/>
        <v>146830437604321</v>
      </c>
      <c r="T334">
        <f t="shared" si="80"/>
        <v>8662995818654939</v>
      </c>
      <c r="Z334" s="4">
        <f t="shared" ca="1" si="81"/>
        <v>354.70350881740836</v>
      </c>
      <c r="AA334">
        <f t="array" aca="1" ref="AA334" ca="1" xml:space="preserve"> IF($J334, SUM(Coefficients3 * $L334^Integers3), "NaN")</f>
        <v>351.03140565502679</v>
      </c>
      <c r="AB334">
        <f t="array" aca="1" ref="AB334" ca="1" xml:space="preserve"> IF($J334, SUM(Coefficients4 * $L334^Integers4), "NaN")</f>
        <v>351.03323707498356</v>
      </c>
      <c r="AC334">
        <f t="array" aca="1" ref="AC334" ca="1" xml:space="preserve"> IF($J334, SUM(Coefficients5 * $L334^Integers5), "NaN")</f>
        <v>351.03724646013359</v>
      </c>
      <c r="AD334">
        <f t="array" aca="1" ref="AD334" ca="1" xml:space="preserve"> IF($J334, SUM(Coefficients6 * $L334^Integers6), "NaN")</f>
        <v>351.03733969477952</v>
      </c>
      <c r="AE334">
        <f t="array" aca="1" ref="AE334" ca="1" xml:space="preserve"> IF($J334, SUM(Coefficients7 * $L334^Integers7), "NaN")</f>
        <v>351.03732154335279</v>
      </c>
      <c r="AF334">
        <f t="array" aca="1" ref="AF334" ca="1" xml:space="preserve"> IF($J334, SUM(Coefficients8 * $L334^Integers8), "NaN")</f>
        <v>351.03731709242624</v>
      </c>
      <c r="AG334">
        <f t="array" aca="1" ref="AG334" ca="1" xml:space="preserve"> IF($J334, SUM(Coefficients9 * $L334^Integers9), "NaN")</f>
        <v>351.03731645445907</v>
      </c>
    </row>
    <row r="335" spans="2:33" x14ac:dyDescent="0.2">
      <c r="B335" s="2">
        <v>58.9</v>
      </c>
      <c r="C335" s="2">
        <v>350.41500000000002</v>
      </c>
      <c r="D335" s="2">
        <v>350.41500000000002</v>
      </c>
      <c r="F335">
        <f t="shared" si="69"/>
        <v>350.41500000000002</v>
      </c>
      <c r="H335">
        <f t="shared" si="70"/>
        <v>0</v>
      </c>
      <c r="J335" t="b">
        <f t="shared" si="71"/>
        <v>1</v>
      </c>
      <c r="L335">
        <f t="shared" si="72"/>
        <v>58.9</v>
      </c>
      <c r="M335">
        <f t="shared" si="73"/>
        <v>3469.21</v>
      </c>
      <c r="N335">
        <f t="shared" si="74"/>
        <v>204336.46899999998</v>
      </c>
      <c r="O335">
        <f t="shared" si="75"/>
        <v>12035418.0241</v>
      </c>
      <c r="P335">
        <f t="shared" si="76"/>
        <v>708886121.61949003</v>
      </c>
      <c r="Q335">
        <f t="shared" si="77"/>
        <v>41753392563.387962</v>
      </c>
      <c r="R335">
        <f t="shared" si="78"/>
        <v>2459274821983.5508</v>
      </c>
      <c r="S335">
        <f t="shared" si="79"/>
        <v>144851287014831.16</v>
      </c>
      <c r="T335">
        <f t="shared" si="80"/>
        <v>8531740805173555</v>
      </c>
      <c r="Z335" s="4">
        <f t="shared" ca="1" si="81"/>
        <v>354.10231642958223</v>
      </c>
      <c r="AA335">
        <f t="array" aca="1" ref="AA335" ca="1" xml:space="preserve"> IF($J335, SUM(Coefficients3 * $L335^Integers3), "NaN")</f>
        <v>350.40902739412411</v>
      </c>
      <c r="AB335">
        <f t="array" aca="1" ref="AB335" ca="1" xml:space="preserve"> IF($J335, SUM(Coefficients4 * $L335^Integers4), "NaN")</f>
        <v>350.41119930022552</v>
      </c>
      <c r="AC335">
        <f t="array" aca="1" ref="AC335" ca="1" xml:space="preserve"> IF($J335, SUM(Coefficients5 * $L335^Integers5), "NaN")</f>
        <v>350.41521833828682</v>
      </c>
      <c r="AD335">
        <f t="array" aca="1" ref="AD335" ca="1" xml:space="preserve"> IF($J335, SUM(Coefficients6 * $L335^Integers6), "NaN")</f>
        <v>350.41530911039843</v>
      </c>
      <c r="AE335">
        <f t="array" aca="1" ref="AE335" ca="1" xml:space="preserve"> IF($J335, SUM(Coefficients7 * $L335^Integers7), "NaN")</f>
        <v>350.41529063753177</v>
      </c>
      <c r="AF335">
        <f t="array" aca="1" ref="AF335" ca="1" xml:space="preserve"> IF($J335, SUM(Coefficients8 * $L335^Integers8), "NaN")</f>
        <v>350.41528623081251</v>
      </c>
      <c r="AG335">
        <f t="array" aca="1" ref="AG335" ca="1" xml:space="preserve"> IF($J335, SUM(Coefficients9 * $L335^Integers9), "NaN")</f>
        <v>350.4152854938676</v>
      </c>
    </row>
    <row r="336" spans="2:33" x14ac:dyDescent="0.2">
      <c r="B336" s="2">
        <v>58.8</v>
      </c>
      <c r="C336" s="2">
        <v>349.79300000000001</v>
      </c>
      <c r="D336" s="2">
        <v>349.79399999999998</v>
      </c>
      <c r="F336">
        <f t="shared" si="69"/>
        <v>349.79300000000001</v>
      </c>
      <c r="H336">
        <f t="shared" si="70"/>
        <v>-2.8588295665725239E-6</v>
      </c>
      <c r="J336" t="b">
        <f t="shared" si="71"/>
        <v>1</v>
      </c>
      <c r="L336">
        <f t="shared" si="72"/>
        <v>58.8</v>
      </c>
      <c r="M336">
        <f t="shared" si="73"/>
        <v>3457.4399999999996</v>
      </c>
      <c r="N336">
        <f t="shared" si="74"/>
        <v>203297.47199999998</v>
      </c>
      <c r="O336">
        <f t="shared" si="75"/>
        <v>11953891.353599997</v>
      </c>
      <c r="P336">
        <f t="shared" si="76"/>
        <v>702888811.59167981</v>
      </c>
      <c r="Q336">
        <f t="shared" si="77"/>
        <v>41329862121.590767</v>
      </c>
      <c r="R336">
        <f t="shared" si="78"/>
        <v>2430195892749.5371</v>
      </c>
      <c r="S336">
        <f t="shared" si="79"/>
        <v>142895518493672.78</v>
      </c>
      <c r="T336">
        <f t="shared" si="80"/>
        <v>8402256487427959</v>
      </c>
      <c r="Z336" s="4">
        <f t="shared" ca="1" si="81"/>
        <v>353.5011240417561</v>
      </c>
      <c r="AA336">
        <f t="array" aca="1" ref="AA336" ca="1" xml:space="preserve"> IF($J336, SUM(Coefficients3 * $L336^Integers3), "NaN")</f>
        <v>349.78679310332302</v>
      </c>
      <c r="AB336">
        <f t="array" aca="1" ref="AB336" ca="1" xml:space="preserve"> IF($J336, SUM(Coefficients4 * $L336^Integers4), "NaN")</f>
        <v>349.78930479950697</v>
      </c>
      <c r="AC336">
        <f t="array" aca="1" ref="AC336" ca="1" xml:space="preserve"> IF($J336, SUM(Coefficients5 * $L336^Integers5), "NaN")</f>
        <v>349.7933328733273</v>
      </c>
      <c r="AD336">
        <f t="array" aca="1" ref="AD336" ca="1" xml:space="preserve"> IF($J336, SUM(Coefficients6 * $L336^Integers6), "NaN")</f>
        <v>349.79342116705493</v>
      </c>
      <c r="AE336">
        <f t="array" aca="1" ref="AE336" ca="1" xml:space="preserve"> IF($J336, SUM(Coefficients7 * $L336^Integers7), "NaN")</f>
        <v>349.79340237857411</v>
      </c>
      <c r="AF336">
        <f t="array" aca="1" ref="AF336" ca="1" xml:space="preserve"> IF($J336, SUM(Coefficients8 * $L336^Integers8), "NaN")</f>
        <v>349.7933980176536</v>
      </c>
      <c r="AG336">
        <f t="array" aca="1" ref="AG336" ca="1" xml:space="preserve"> IF($J336, SUM(Coefficients9 * $L336^Integers9), "NaN")</f>
        <v>349.79339718222781</v>
      </c>
    </row>
    <row r="337" spans="2:33" x14ac:dyDescent="0.2">
      <c r="B337" s="2">
        <v>58.7</v>
      </c>
      <c r="C337" s="2">
        <v>349.17200000000003</v>
      </c>
      <c r="D337" s="2">
        <v>349.17200000000003</v>
      </c>
      <c r="F337">
        <f t="shared" si="69"/>
        <v>349.17200000000003</v>
      </c>
      <c r="H337">
        <f t="shared" si="70"/>
        <v>0</v>
      </c>
      <c r="J337" t="b">
        <f t="shared" si="71"/>
        <v>1</v>
      </c>
      <c r="L337">
        <f t="shared" si="72"/>
        <v>58.7</v>
      </c>
      <c r="M337">
        <f t="shared" si="73"/>
        <v>3445.6900000000005</v>
      </c>
      <c r="N337">
        <f t="shared" si="74"/>
        <v>202262.00300000003</v>
      </c>
      <c r="O337">
        <f t="shared" si="75"/>
        <v>11872779.576100003</v>
      </c>
      <c r="P337">
        <f t="shared" si="76"/>
        <v>696932161.1170702</v>
      </c>
      <c r="Q337">
        <f t="shared" si="77"/>
        <v>40909917857.572021</v>
      </c>
      <c r="R337">
        <f t="shared" si="78"/>
        <v>2401412178239.478</v>
      </c>
      <c r="S337">
        <f t="shared" si="79"/>
        <v>140962894862657.38</v>
      </c>
      <c r="T337">
        <f t="shared" si="80"/>
        <v>8274521928437988</v>
      </c>
      <c r="Z337" s="4">
        <f t="shared" ca="1" si="81"/>
        <v>352.89993165393003</v>
      </c>
      <c r="AA337">
        <f t="array" aca="1" ref="AA337" ca="1" xml:space="preserve"> IF($J337, SUM(Coefficients3 * $L337^Integers3), "NaN")</f>
        <v>349.1647025229405</v>
      </c>
      <c r="AB337">
        <f t="array" aca="1" ref="AB337" ca="1" xml:space="preserve"> IF($J337, SUM(Coefficients4 * $L337^Integers4), "NaN")</f>
        <v>349.16755328587567</v>
      </c>
      <c r="AC337">
        <f t="array" aca="1" ref="AC337" ca="1" xml:space="preserve"> IF($J337, SUM(Coefficients5 * $L337^Integers5), "NaN")</f>
        <v>349.17158977885174</v>
      </c>
      <c r="AD337">
        <f t="array" aca="1" ref="AD337" ca="1" xml:space="preserve"> IF($J337, SUM(Coefficients6 * $L337^Integers6), "NaN")</f>
        <v>349.17167557889627</v>
      </c>
      <c r="AE337">
        <f t="array" aca="1" ref="AE337" ca="1" xml:space="preserve"> IF($J337, SUM(Coefficients7 * $L337^Integers7), "NaN")</f>
        <v>349.17165648069789</v>
      </c>
      <c r="AF337">
        <f t="array" aca="1" ref="AF337" ca="1" xml:space="preserve"> IF($J337, SUM(Coefficients8 * $L337^Integers8), "NaN")</f>
        <v>349.17165216714608</v>
      </c>
      <c r="AG337">
        <f t="array" aca="1" ref="AG337" ca="1" xml:space="preserve"> IF($J337, SUM(Coefficients9 * $L337^Integers9), "NaN")</f>
        <v>349.17165123378032</v>
      </c>
    </row>
    <row r="338" spans="2:33" x14ac:dyDescent="0.2">
      <c r="B338" s="2">
        <v>58.6</v>
      </c>
      <c r="C338" s="2">
        <v>348.55</v>
      </c>
      <c r="D338" s="2">
        <v>348.55</v>
      </c>
      <c r="F338">
        <f t="shared" si="69"/>
        <v>348.55</v>
      </c>
      <c r="H338">
        <f t="shared" si="70"/>
        <v>0</v>
      </c>
      <c r="J338" t="b">
        <f t="shared" si="71"/>
        <v>1</v>
      </c>
      <c r="L338">
        <f t="shared" si="72"/>
        <v>58.6</v>
      </c>
      <c r="M338">
        <f t="shared" si="73"/>
        <v>3433.96</v>
      </c>
      <c r="N338">
        <f t="shared" si="74"/>
        <v>201230.05600000001</v>
      </c>
      <c r="O338">
        <f t="shared" si="75"/>
        <v>11792081.2816</v>
      </c>
      <c r="P338">
        <f t="shared" si="76"/>
        <v>691015963.10176003</v>
      </c>
      <c r="Q338">
        <f t="shared" si="77"/>
        <v>40493535437.763138</v>
      </c>
      <c r="R338">
        <f t="shared" si="78"/>
        <v>2372921176652.9199</v>
      </c>
      <c r="S338">
        <f t="shared" si="79"/>
        <v>139053180951861.11</v>
      </c>
      <c r="T338">
        <f t="shared" si="80"/>
        <v>8148516403779061</v>
      </c>
      <c r="Z338" s="4">
        <f t="shared" ca="1" si="81"/>
        <v>352.29873926610389</v>
      </c>
      <c r="AA338">
        <f t="array" aca="1" ref="AA338" ca="1" xml:space="preserve"> IF($J338, SUM(Coefficients3 * $L338^Integers3), "NaN")</f>
        <v>348.5427553932937</v>
      </c>
      <c r="AB338">
        <f t="array" aca="1" ref="AB338" ca="1" xml:space="preserve"> IF($J338, SUM(Coefficients4 * $L338^Integers4), "NaN")</f>
        <v>348.54594447254902</v>
      </c>
      <c r="AC338">
        <f t="array" aca="1" ref="AC338" ca="1" xml:space="preserve"> IF($J338, SUM(Coefficients5 * $L338^Integers5), "NaN")</f>
        <v>348.54998876869706</v>
      </c>
      <c r="AD338">
        <f t="array" aca="1" ref="AD338" ca="1" xml:space="preserve"> IF($J338, SUM(Coefficients6 * $L338^Integers6), "NaN")</f>
        <v>348.55007206031019</v>
      </c>
      <c r="AE338">
        <f t="array" aca="1" ref="AE338" ca="1" xml:space="preserve"> IF($J338, SUM(Coefficients7 * $L338^Integers7), "NaN")</f>
        <v>348.55005265835968</v>
      </c>
      <c r="AF338">
        <f t="array" aca="1" ref="AF338" ca="1" xml:space="preserve"> IF($J338, SUM(Coefficients8 * $L338^Integers8), "NaN")</f>
        <v>348.55004839372458</v>
      </c>
      <c r="AG338">
        <f t="array" aca="1" ref="AG338" ca="1" xml:space="preserve"> IF($J338, SUM(Coefficients9 * $L338^Integers9), "NaN")</f>
        <v>348.55004736300339</v>
      </c>
    </row>
    <row r="339" spans="2:33" x14ac:dyDescent="0.2">
      <c r="B339" s="2">
        <v>58.5</v>
      </c>
      <c r="C339" s="2">
        <v>347.92899999999997</v>
      </c>
      <c r="D339" s="2">
        <v>347.92899999999997</v>
      </c>
      <c r="F339">
        <f t="shared" si="69"/>
        <v>347.92899999999997</v>
      </c>
      <c r="H339">
        <f t="shared" si="70"/>
        <v>0</v>
      </c>
      <c r="J339" t="b">
        <f t="shared" si="71"/>
        <v>1</v>
      </c>
      <c r="L339">
        <f t="shared" si="72"/>
        <v>58.5</v>
      </c>
      <c r="M339">
        <f t="shared" si="73"/>
        <v>3422.25</v>
      </c>
      <c r="N339">
        <f t="shared" si="74"/>
        <v>200201.625</v>
      </c>
      <c r="O339">
        <f t="shared" si="75"/>
        <v>11711795.0625</v>
      </c>
      <c r="P339">
        <f t="shared" si="76"/>
        <v>685140011.15625</v>
      </c>
      <c r="Q339">
        <f t="shared" si="77"/>
        <v>40080690652.640625</v>
      </c>
      <c r="R339">
        <f t="shared" si="78"/>
        <v>2344720403179.4766</v>
      </c>
      <c r="S339">
        <f t="shared" si="79"/>
        <v>137166143585999.38</v>
      </c>
      <c r="T339">
        <f t="shared" si="80"/>
        <v>8024219399780963</v>
      </c>
      <c r="Z339" s="4">
        <f t="shared" ca="1" si="81"/>
        <v>351.69754687827776</v>
      </c>
      <c r="AA339">
        <f t="array" aca="1" ref="AA339" ca="1" xml:space="preserve"> IF($J339, SUM(Coefficients3 * $L339^Integers3), "NaN")</f>
        <v>347.92095145469972</v>
      </c>
      <c r="AB339">
        <f t="array" aca="1" ref="AB339" ca="1" xml:space="preserve"> IF($J339, SUM(Coefficients4 * $L339^Integers4), "NaN")</f>
        <v>347.92447807291364</v>
      </c>
      <c r="AC339">
        <f t="array" aca="1" ref="AC339" ca="1" xml:space="preserve"> IF($J339, SUM(Coefficients5 * $L339^Integers5), "NaN")</f>
        <v>347.92852955694013</v>
      </c>
      <c r="AD339">
        <f t="array" aca="1" ref="AD339" ca="1" xml:space="preserve"> IF($J339, SUM(Coefficients6 * $L339^Integers6), "NaN")</f>
        <v>347.92861032592447</v>
      </c>
      <c r="AE339">
        <f t="array" aca="1" ref="AE339" ca="1" xml:space="preserve"> IF($J339, SUM(Coefficients7 * $L339^Integers7), "NaN")</f>
        <v>347.92859062625439</v>
      </c>
      <c r="AF339">
        <f t="array" aca="1" ref="AF339" ca="1" xml:space="preserve"> IF($J339, SUM(Coefficients8 * $L339^Integers8), "NaN")</f>
        <v>347.92858641206186</v>
      </c>
      <c r="AG339">
        <f t="array" aca="1" ref="AG339" ca="1" xml:space="preserve"> IF($J339, SUM(Coefficients9 * $L339^Integers9), "NaN")</f>
        <v>347.92858528461295</v>
      </c>
    </row>
    <row r="340" spans="2:33" x14ac:dyDescent="0.2">
      <c r="B340" s="2">
        <v>58.4</v>
      </c>
      <c r="C340" s="2">
        <v>347.30700000000002</v>
      </c>
      <c r="D340" s="2">
        <v>347.30700000000002</v>
      </c>
      <c r="F340">
        <f t="shared" si="69"/>
        <v>347.30700000000002</v>
      </c>
      <c r="H340">
        <f t="shared" si="70"/>
        <v>0</v>
      </c>
      <c r="J340" t="b">
        <f t="shared" si="71"/>
        <v>1</v>
      </c>
      <c r="L340">
        <f t="shared" si="72"/>
        <v>58.4</v>
      </c>
      <c r="M340">
        <f t="shared" si="73"/>
        <v>3410.56</v>
      </c>
      <c r="N340">
        <f t="shared" si="74"/>
        <v>199176.704</v>
      </c>
      <c r="O340">
        <f t="shared" si="75"/>
        <v>11631919.513599999</v>
      </c>
      <c r="P340">
        <f t="shared" si="76"/>
        <v>679304099.59423995</v>
      </c>
      <c r="Q340">
        <f t="shared" si="77"/>
        <v>39671359416.303612</v>
      </c>
      <c r="R340">
        <f t="shared" si="78"/>
        <v>2316807389912.1309</v>
      </c>
      <c r="S340">
        <f t="shared" si="79"/>
        <v>135301551570868.44</v>
      </c>
      <c r="T340">
        <f t="shared" si="80"/>
        <v>7901610611738717</v>
      </c>
      <c r="Z340" s="4">
        <f t="shared" ca="1" si="81"/>
        <v>351.09635449045163</v>
      </c>
      <c r="AA340">
        <f t="array" aca="1" ref="AA340" ca="1" xml:space="preserve"> IF($J340, SUM(Coefficients3 * $L340^Integers3), "NaN")</f>
        <v>347.29929044747547</v>
      </c>
      <c r="AB340">
        <f t="array" aca="1" ref="AB340" ca="1" xml:space="preserve"> IF($J340, SUM(Coefficients4 * $L340^Integers4), "NaN")</f>
        <v>347.30315380052582</v>
      </c>
      <c r="AC340">
        <f t="array" aca="1" ref="AC340" ca="1" xml:space="preserve"> IF($J340, SUM(Coefficients5 * $L340^Integers5), "NaN")</f>
        <v>347.30721185789668</v>
      </c>
      <c r="AD340">
        <f t="array" aca="1" ref="AD340" ca="1" xml:space="preserve"> IF($J340, SUM(Coefficients6 * $L340^Integers6), "NaN")</f>
        <v>347.30729009060644</v>
      </c>
      <c r="AE340">
        <f t="array" aca="1" ref="AE340" ca="1" xml:space="preserve"> IF($J340, SUM(Coefficients7 * $L340^Integers7), "NaN")</f>
        <v>347.30727009931451</v>
      </c>
      <c r="AF340">
        <f t="array" aca="1" ref="AF340" ca="1" xml:space="preserve"> IF($J340, SUM(Coefficients8 * $L340^Integers8), "NaN")</f>
        <v>347.30726593706771</v>
      </c>
      <c r="AG340">
        <f t="array" aca="1" ref="AG340" ca="1" xml:space="preserve"> IF($J340, SUM(Coefficients9 * $L340^Integers9), "NaN")</f>
        <v>347.30726471356144</v>
      </c>
    </row>
    <row r="341" spans="2:33" x14ac:dyDescent="0.2">
      <c r="B341" s="2">
        <v>58.3</v>
      </c>
      <c r="C341" s="2">
        <v>346.68599999999998</v>
      </c>
      <c r="D341" s="2">
        <v>346.68599999999998</v>
      </c>
      <c r="F341">
        <f t="shared" si="69"/>
        <v>346.68599999999998</v>
      </c>
      <c r="H341">
        <f t="shared" si="70"/>
        <v>0</v>
      </c>
      <c r="J341" t="b">
        <f t="shared" si="71"/>
        <v>1</v>
      </c>
      <c r="L341">
        <f t="shared" si="72"/>
        <v>58.3</v>
      </c>
      <c r="M341">
        <f t="shared" si="73"/>
        <v>3398.89</v>
      </c>
      <c r="N341">
        <f t="shared" si="74"/>
        <v>198155.28699999998</v>
      </c>
      <c r="O341">
        <f t="shared" si="75"/>
        <v>11552453.232099999</v>
      </c>
      <c r="P341">
        <f t="shared" si="76"/>
        <v>673508023.43142986</v>
      </c>
      <c r="Q341">
        <f t="shared" si="77"/>
        <v>39265517766.052361</v>
      </c>
      <c r="R341">
        <f t="shared" si="78"/>
        <v>2289179685760.8525</v>
      </c>
      <c r="S341">
        <f t="shared" si="79"/>
        <v>133459175679857.7</v>
      </c>
      <c r="T341">
        <f t="shared" si="80"/>
        <v>7780669942135704</v>
      </c>
      <c r="Z341" s="4">
        <f t="shared" ca="1" si="81"/>
        <v>350.4951621026255</v>
      </c>
      <c r="AA341">
        <f t="array" aca="1" ref="AA341" ca="1" xml:space="preserve"> IF($J341, SUM(Coefficients3 * $L341^Integers3), "NaN")</f>
        <v>346.67777211193817</v>
      </c>
      <c r="AB341">
        <f t="array" aca="1" ref="AB341" ca="1" xml:space="preserve"> IF($J341, SUM(Coefficients4 * $L341^Integers4), "NaN")</f>
        <v>346.68197136911135</v>
      </c>
      <c r="AC341">
        <f t="array" aca="1" ref="AC341" ca="1" xml:space="preserve"> IF($J341, SUM(Coefficients5 * $L341^Integers5), "NaN")</f>
        <v>346.68603538612155</v>
      </c>
      <c r="AD341">
        <f t="array" aca="1" ref="AD341" ca="1" xml:space="preserve"> IF($J341, SUM(Coefficients6 * $L341^Integers6), "NaN")</f>
        <v>346.6861110694623</v>
      </c>
      <c r="AE341">
        <f t="array" aca="1" ref="AE341" ca="1" xml:space="preserve"> IF($J341, SUM(Coefficients7 * $L341^Integers7), "NaN")</f>
        <v>346.68609079270971</v>
      </c>
      <c r="AF341">
        <f t="array" aca="1" ref="AF341" ca="1" xml:space="preserve"> IF($J341, SUM(Coefficients8 * $L341^Integers8), "NaN")</f>
        <v>346.68608668388856</v>
      </c>
      <c r="AG341">
        <f t="array" aca="1" ref="AG341" ca="1" xml:space="preserve"> IF($J341, SUM(Coefficients9 * $L341^Integers9), "NaN")</f>
        <v>346.68608536503751</v>
      </c>
    </row>
    <row r="342" spans="2:33" x14ac:dyDescent="0.2">
      <c r="B342" s="2">
        <v>58.2</v>
      </c>
      <c r="C342" s="2">
        <v>346.065</v>
      </c>
      <c r="D342" s="2">
        <v>346.065</v>
      </c>
      <c r="F342">
        <f t="shared" si="69"/>
        <v>346.065</v>
      </c>
      <c r="H342">
        <f t="shared" si="70"/>
        <v>0</v>
      </c>
      <c r="J342" t="b">
        <f t="shared" si="71"/>
        <v>1</v>
      </c>
      <c r="L342">
        <f t="shared" si="72"/>
        <v>58.2</v>
      </c>
      <c r="M342">
        <f t="shared" si="73"/>
        <v>3387.2400000000002</v>
      </c>
      <c r="N342">
        <f t="shared" si="74"/>
        <v>197137.36800000002</v>
      </c>
      <c r="O342">
        <f t="shared" si="75"/>
        <v>11473394.817600003</v>
      </c>
      <c r="P342">
        <f t="shared" si="76"/>
        <v>667751578.38432014</v>
      </c>
      <c r="Q342">
        <f t="shared" si="77"/>
        <v>38863141861.967438</v>
      </c>
      <c r="R342">
        <f t="shared" si="78"/>
        <v>2261834856366.5049</v>
      </c>
      <c r="S342">
        <f t="shared" si="79"/>
        <v>131638788640530.59</v>
      </c>
      <c r="T342">
        <f t="shared" si="80"/>
        <v>7661377498878881</v>
      </c>
      <c r="Z342" s="4">
        <f t="shared" ca="1" si="81"/>
        <v>349.89396971479943</v>
      </c>
      <c r="AA342">
        <f t="array" aca="1" ref="AA342" ca="1" xml:space="preserve"> IF($J342, SUM(Coefficients3 * $L342^Integers3), "NaN")</f>
        <v>346.0563961884049</v>
      </c>
      <c r="AB342">
        <f t="array" aca="1" ref="AB342" ca="1" xml:space="preserve"> IF($J342, SUM(Coefficients4 * $L342^Integers4), "NaN")</f>
        <v>346.06093049256532</v>
      </c>
      <c r="AC342">
        <f t="array" aca="1" ref="AC342" ca="1" xml:space="preserve"> IF($J342, SUM(Coefficients5 * $L342^Integers5), "NaN")</f>
        <v>346.06499985640784</v>
      </c>
      <c r="AD342">
        <f t="array" aca="1" ref="AD342" ca="1" xml:space="preserve"> IF($J342, SUM(Coefficients6 * $L342^Integers6), "NaN")</f>
        <v>346.06507297783656</v>
      </c>
      <c r="AE342">
        <f t="array" aca="1" ref="AE342" ca="1" xml:space="preserve"> IF($J342, SUM(Coefficients7 * $L342^Integers7), "NaN")</f>
        <v>346.06505242184619</v>
      </c>
      <c r="AF342">
        <f t="array" aca="1" ref="AF342" ca="1" xml:space="preserve"> IF($J342, SUM(Coefficients8 * $L342^Integers8), "NaN")</f>
        <v>346.06504836790708</v>
      </c>
      <c r="AG342">
        <f t="array" aca="1" ref="AG342" ca="1" xml:space="preserve"> IF($J342, SUM(Coefficients9 * $L342^Integers9), "NaN")</f>
        <v>346.06504695446552</v>
      </c>
    </row>
    <row r="343" spans="2:33" x14ac:dyDescent="0.2">
      <c r="B343" s="2">
        <v>58.1</v>
      </c>
      <c r="C343" s="2">
        <v>345.44400000000002</v>
      </c>
      <c r="D343" s="2">
        <v>345.44400000000002</v>
      </c>
      <c r="F343">
        <f t="shared" si="69"/>
        <v>345.44400000000002</v>
      </c>
      <c r="H343">
        <f t="shared" si="70"/>
        <v>0</v>
      </c>
      <c r="J343" t="b">
        <f t="shared" si="71"/>
        <v>1</v>
      </c>
      <c r="L343">
        <f t="shared" si="72"/>
        <v>58.1</v>
      </c>
      <c r="M343">
        <f t="shared" si="73"/>
        <v>3375.61</v>
      </c>
      <c r="N343">
        <f t="shared" si="74"/>
        <v>196122.94100000002</v>
      </c>
      <c r="O343">
        <f t="shared" si="75"/>
        <v>11394742.872100001</v>
      </c>
      <c r="P343">
        <f t="shared" si="76"/>
        <v>662034560.86901009</v>
      </c>
      <c r="Q343">
        <f t="shared" si="77"/>
        <v>38464207986.489487</v>
      </c>
      <c r="R343">
        <f t="shared" si="78"/>
        <v>2234770484015.0396</v>
      </c>
      <c r="S343">
        <f t="shared" si="79"/>
        <v>129840165121273.78</v>
      </c>
      <c r="T343">
        <f t="shared" si="80"/>
        <v>7543713593546007</v>
      </c>
      <c r="Z343" s="4">
        <f t="shared" ca="1" si="81"/>
        <v>349.29277732697329</v>
      </c>
      <c r="AA343">
        <f t="array" aca="1" ref="AA343" ca="1" xml:space="preserve"> IF($J343, SUM(Coefficients3 * $L343^Integers3), "NaN")</f>
        <v>345.43516241719254</v>
      </c>
      <c r="AB343">
        <f t="array" aca="1" ref="AB343" ca="1" xml:space="preserve"> IF($J343, SUM(Coefficients4 * $L343^Integers4), "NaN")</f>
        <v>345.44003088495219</v>
      </c>
      <c r="AC343">
        <f t="array" aca="1" ref="AC343" ca="1" xml:space="preserve"> IF($J343, SUM(Coefficients5 * $L343^Integers5), "NaN")</f>
        <v>345.44410498378647</v>
      </c>
      <c r="AD343">
        <f t="array" aca="1" ref="AD343" ca="1" xml:space="preserve"> IF($J343, SUM(Coefficients6 * $L343^Integers6), "NaN")</f>
        <v>345.4441755313116</v>
      </c>
      <c r="AE343">
        <f t="array" aca="1" ref="AE343" ca="1" xml:space="preserve"> IF($J343, SUM(Coefficients7 * $L343^Integers7), "NaN")</f>
        <v>345.44415470236572</v>
      </c>
      <c r="AF343">
        <f t="array" aca="1" ref="AF343" ca="1" xml:space="preserve"> IF($J343, SUM(Coefficients8 * $L343^Integers8), "NaN")</f>
        <v>345.44415070474133</v>
      </c>
      <c r="AG343">
        <f t="array" aca="1" ref="AG343" ca="1" xml:space="preserve"> IF($J343, SUM(Coefficients9 * $L343^Integers9), "NaN")</f>
        <v>345.44414919750471</v>
      </c>
    </row>
    <row r="344" spans="2:33" x14ac:dyDescent="0.2">
      <c r="B344" s="2">
        <v>58</v>
      </c>
      <c r="C344" s="2">
        <v>344.82299999999998</v>
      </c>
      <c r="D344" s="2">
        <v>344.82299999999998</v>
      </c>
      <c r="F344">
        <f t="shared" si="69"/>
        <v>344.82299999999998</v>
      </c>
      <c r="H344">
        <f t="shared" si="70"/>
        <v>0</v>
      </c>
      <c r="J344" t="b">
        <f t="shared" si="71"/>
        <v>1</v>
      </c>
      <c r="L344">
        <f t="shared" si="72"/>
        <v>58</v>
      </c>
      <c r="M344">
        <f t="shared" si="73"/>
        <v>3364</v>
      </c>
      <c r="N344">
        <f t="shared" si="74"/>
        <v>195112</v>
      </c>
      <c r="O344">
        <f t="shared" si="75"/>
        <v>11316496</v>
      </c>
      <c r="P344">
        <f t="shared" si="76"/>
        <v>656356768</v>
      </c>
      <c r="Q344">
        <f t="shared" si="77"/>
        <v>38068692544</v>
      </c>
      <c r="R344">
        <f t="shared" si="78"/>
        <v>2207984167552</v>
      </c>
      <c r="S344">
        <f t="shared" si="79"/>
        <v>128063081718016</v>
      </c>
      <c r="T344">
        <f t="shared" si="80"/>
        <v>7427658739644928</v>
      </c>
      <c r="Z344" s="4">
        <f t="shared" ca="1" si="81"/>
        <v>348.69158493914716</v>
      </c>
      <c r="AA344">
        <f t="array" aca="1" ref="AA344" ca="1" xml:space="preserve"> IF($J344, SUM(Coefficients3 * $L344^Integers3), "NaN")</f>
        <v>344.81407053861835</v>
      </c>
      <c r="AB344">
        <f t="array" aca="1" ref="AB344" ca="1" xml:space="preserve"> IF($J344, SUM(Coefficients4 * $L344^Integers4), "NaN")</f>
        <v>344.81927226050624</v>
      </c>
      <c r="AC344">
        <f t="array" aca="1" ref="AC344" ca="1" xml:space="preserve"> IF($J344, SUM(Coefficients5 * $L344^Integers5), "NaN")</f>
        <v>344.82335048352576</v>
      </c>
      <c r="AD344">
        <f t="array" aca="1" ref="AD344" ca="1" xml:space="preserve"> IF($J344, SUM(Coefficients6 * $L344^Integers6), "NaN")</f>
        <v>344.82341844570703</v>
      </c>
      <c r="AE344">
        <f t="array" aca="1" ref="AE344" ca="1" xml:space="preserve"> IF($J344, SUM(Coefficients7 * $L344^Integers7), "NaN")</f>
        <v>344.82339735014614</v>
      </c>
      <c r="AF344">
        <f t="array" aca="1" ref="AF344" ca="1" xml:space="preserve"> IF($J344, SUM(Coefficients8 * $L344^Integers8), "NaN")</f>
        <v>344.82339341024453</v>
      </c>
      <c r="AG344">
        <f t="array" aca="1" ref="AG344" ca="1" xml:space="preserve"> IF($J344, SUM(Coefficients9 * $L344^Integers9), "NaN")</f>
        <v>344.82339181004903</v>
      </c>
    </row>
    <row r="345" spans="2:33" x14ac:dyDescent="0.2">
      <c r="B345" s="2">
        <v>57.9</v>
      </c>
      <c r="C345" s="2">
        <v>344.20299999999997</v>
      </c>
      <c r="D345" s="2">
        <v>344.20299999999997</v>
      </c>
      <c r="F345">
        <f t="shared" si="69"/>
        <v>344.20299999999997</v>
      </c>
      <c r="H345">
        <f t="shared" si="70"/>
        <v>0</v>
      </c>
      <c r="J345" t="b">
        <f t="shared" si="71"/>
        <v>1</v>
      </c>
      <c r="L345">
        <f t="shared" si="72"/>
        <v>57.9</v>
      </c>
      <c r="M345">
        <f t="shared" si="73"/>
        <v>3352.41</v>
      </c>
      <c r="N345">
        <f t="shared" si="74"/>
        <v>194104.53899999999</v>
      </c>
      <c r="O345">
        <f t="shared" si="75"/>
        <v>11238652.808099998</v>
      </c>
      <c r="P345">
        <f t="shared" si="76"/>
        <v>650717997.58898985</v>
      </c>
      <c r="Q345">
        <f t="shared" si="77"/>
        <v>37676572060.402512</v>
      </c>
      <c r="R345">
        <f t="shared" si="78"/>
        <v>2181473522297.3054</v>
      </c>
      <c r="S345">
        <f t="shared" si="79"/>
        <v>126307316941013.97</v>
      </c>
      <c r="T345">
        <f t="shared" si="80"/>
        <v>7313193650884709</v>
      </c>
      <c r="Z345" s="4">
        <f t="shared" ca="1" si="81"/>
        <v>348.09039255132109</v>
      </c>
      <c r="AA345">
        <f t="array" aca="1" ref="AA345" ca="1" xml:space="preserve"> IF($J345, SUM(Coefficients3 * $L345^Integers3), "NaN")</f>
        <v>344.19312029299937</v>
      </c>
      <c r="AB345">
        <f t="array" aca="1" ref="AB345" ca="1" xml:space="preserve"> IF($J345, SUM(Coefficients4 * $L345^Integers4), "NaN")</f>
        <v>344.19865433363077</v>
      </c>
      <c r="AC345">
        <f t="array" aca="1" ref="AC345" ca="1" xml:space="preserve"> IF($J345, SUM(Coefficients5 * $L345^Integers5), "NaN")</f>
        <v>344.20273607113097</v>
      </c>
      <c r="AD345">
        <f t="array" aca="1" ref="AD345" ca="1" xml:space="preserve"> IF($J345, SUM(Coefficients6 * $L345^Integers6), "NaN")</f>
        <v>344.20280143707919</v>
      </c>
      <c r="AE345">
        <f t="array" aca="1" ref="AE345" ca="1" xml:space="preserve"> IF($J345, SUM(Coefficients7 * $L345^Integers7), "NaN")</f>
        <v>344.20278008129958</v>
      </c>
      <c r="AF345">
        <f t="array" aca="1" ref="AF345" ca="1" xml:space="preserve"> IF($J345, SUM(Coefficients8 * $L345^Integers8), "NaN")</f>
        <v>344.20277620050433</v>
      </c>
      <c r="AG345">
        <f t="array" aca="1" ref="AG345" ca="1" xml:space="preserve"> IF($J345, SUM(Coefficients9 * $L345^Integers9), "NaN")</f>
        <v>344.20277450822624</v>
      </c>
    </row>
    <row r="346" spans="2:33" x14ac:dyDescent="0.2">
      <c r="B346" s="2">
        <v>57.8</v>
      </c>
      <c r="C346" s="2">
        <v>343.58199999999999</v>
      </c>
      <c r="D346" s="2">
        <v>343.58199999999999</v>
      </c>
      <c r="F346">
        <f t="shared" si="69"/>
        <v>343.58199999999999</v>
      </c>
      <c r="H346">
        <f t="shared" si="70"/>
        <v>0</v>
      </c>
      <c r="J346" t="b">
        <f t="shared" si="71"/>
        <v>1</v>
      </c>
      <c r="L346">
        <f t="shared" si="72"/>
        <v>57.8</v>
      </c>
      <c r="M346">
        <f t="shared" si="73"/>
        <v>3340.8399999999997</v>
      </c>
      <c r="N346">
        <f t="shared" si="74"/>
        <v>193100.55199999997</v>
      </c>
      <c r="O346">
        <f t="shared" si="75"/>
        <v>11161211.905599998</v>
      </c>
      <c r="P346">
        <f t="shared" si="76"/>
        <v>645118048.14367986</v>
      </c>
      <c r="Q346">
        <f t="shared" si="77"/>
        <v>37287823182.704697</v>
      </c>
      <c r="R346">
        <f t="shared" si="78"/>
        <v>2155236179960.3313</v>
      </c>
      <c r="S346">
        <f t="shared" si="79"/>
        <v>124572651201707.14</v>
      </c>
      <c r="T346">
        <f t="shared" si="80"/>
        <v>7200299239458672</v>
      </c>
      <c r="Z346" s="4">
        <f t="shared" ca="1" si="81"/>
        <v>347.48920016349496</v>
      </c>
      <c r="AA346">
        <f t="array" aca="1" ref="AA346" ca="1" xml:space="preserve"> IF($J346, SUM(Coefficients3 * $L346^Integers3), "NaN")</f>
        <v>343.57231142065257</v>
      </c>
      <c r="AB346">
        <f t="array" aca="1" ref="AB346" ca="1" xml:space="preserve"> IF($J346, SUM(Coefficients4 * $L346^Integers4), "NaN")</f>
        <v>343.5781768188989</v>
      </c>
      <c r="AC346">
        <f t="array" aca="1" ref="AC346" ca="1" xml:space="preserve"> IF($J346, SUM(Coefficients5 * $L346^Integers5), "NaN")</f>
        <v>343.58226146234381</v>
      </c>
      <c r="AD346">
        <f t="array" aca="1" ref="AD346" ca="1" xml:space="preserve"> IF($J346, SUM(Coefficients6 * $L346^Integers6), "NaN")</f>
        <v>343.58232422172051</v>
      </c>
      <c r="AE346">
        <f t="array" aca="1" ref="AE346" ca="1" xml:space="preserve"> IF($J346, SUM(Coefficients7 * $L346^Integers7), "NaN")</f>
        <v>343.58230261217278</v>
      </c>
      <c r="AF346">
        <f t="array" aca="1" ref="AF346" ca="1" xml:space="preserve"> IF($J346, SUM(Coefficients8 * $L346^Integers8), "NaN")</f>
        <v>343.58229879184239</v>
      </c>
      <c r="AG346">
        <f t="array" aca="1" ref="AG346" ca="1" xml:space="preserve"> IF($J346, SUM(Coefficients9 * $L346^Integers9), "NaN")</f>
        <v>343.58229700839757</v>
      </c>
    </row>
    <row r="347" spans="2:33" x14ac:dyDescent="0.2">
      <c r="B347" s="2">
        <v>57.7</v>
      </c>
      <c r="C347" s="2">
        <v>342.96199999999999</v>
      </c>
      <c r="D347" s="2">
        <v>342.96199999999999</v>
      </c>
      <c r="F347">
        <f t="shared" si="69"/>
        <v>342.96199999999999</v>
      </c>
      <c r="H347">
        <f t="shared" si="70"/>
        <v>0</v>
      </c>
      <c r="J347" t="b">
        <f t="shared" si="71"/>
        <v>1</v>
      </c>
      <c r="L347">
        <f t="shared" si="72"/>
        <v>57.7</v>
      </c>
      <c r="M347">
        <f t="shared" si="73"/>
        <v>3329.2900000000004</v>
      </c>
      <c r="N347">
        <f t="shared" si="74"/>
        <v>192100.03300000002</v>
      </c>
      <c r="O347">
        <f t="shared" si="75"/>
        <v>11084171.904100003</v>
      </c>
      <c r="P347">
        <f t="shared" si="76"/>
        <v>639556718.86657023</v>
      </c>
      <c r="Q347">
        <f t="shared" si="77"/>
        <v>36902422678.601105</v>
      </c>
      <c r="R347">
        <f t="shared" si="78"/>
        <v>2129269788555.2837</v>
      </c>
      <c r="S347">
        <f t="shared" si="79"/>
        <v>122858866799639.88</v>
      </c>
      <c r="T347">
        <f t="shared" si="80"/>
        <v>7088956614339221</v>
      </c>
      <c r="Z347" s="4">
        <f t="shared" ca="1" si="81"/>
        <v>346.88800777566888</v>
      </c>
      <c r="AA347">
        <f t="array" aca="1" ref="AA347" ca="1" xml:space="preserve"> IF($J347, SUM(Coefficients3 * $L347^Integers3), "NaN")</f>
        <v>342.95164366189516</v>
      </c>
      <c r="AB347">
        <f t="array" aca="1" ref="AB347" ca="1" xml:space="preserve"> IF($J347, SUM(Coefficients4 * $L347^Integers4), "NaN")</f>
        <v>342.95783943105312</v>
      </c>
      <c r="AC347">
        <f t="array" aca="1" ref="AC347" ca="1" xml:space="preserve"> IF($J347, SUM(Coefficients5 * $L347^Integers5), "NaN")</f>
        <v>342.96192637314203</v>
      </c>
      <c r="AD347">
        <f t="array" aca="1" ref="AD347" ca="1" xml:space="preserve"> IF($J347, SUM(Coefficients6 * $L347^Integers6), "NaN")</f>
        <v>342.9619865161593</v>
      </c>
      <c r="AE347">
        <f t="array" aca="1" ref="AE347" ca="1" xml:space="preserve"> IF($J347, SUM(Coefficients7 * $L347^Integers7), "NaN")</f>
        <v>342.96196465934611</v>
      </c>
      <c r="AF347">
        <f t="array" aca="1" ref="AF347" ca="1" xml:space="preserve"> IF($J347, SUM(Coefficients8 * $L347^Integers8), "NaN")</f>
        <v>342.96196090081355</v>
      </c>
      <c r="AG347">
        <f t="array" aca="1" ref="AG347" ca="1" xml:space="preserve"> IF($J347, SUM(Coefficients9 * $L347^Integers9), "NaN")</f>
        <v>342.96195902715704</v>
      </c>
    </row>
    <row r="348" spans="2:33" x14ac:dyDescent="0.2">
      <c r="B348" s="2">
        <v>57.6</v>
      </c>
      <c r="C348" s="2">
        <v>342.34199999999998</v>
      </c>
      <c r="D348" s="2">
        <v>342.34199999999998</v>
      </c>
      <c r="F348">
        <f t="shared" si="69"/>
        <v>342.34199999999998</v>
      </c>
      <c r="H348">
        <f t="shared" si="70"/>
        <v>0</v>
      </c>
      <c r="J348" t="b">
        <f t="shared" si="71"/>
        <v>1</v>
      </c>
      <c r="L348">
        <f t="shared" si="72"/>
        <v>57.6</v>
      </c>
      <c r="M348">
        <f t="shared" si="73"/>
        <v>3317.76</v>
      </c>
      <c r="N348">
        <f t="shared" si="74"/>
        <v>191102.97600000002</v>
      </c>
      <c r="O348">
        <f t="shared" si="75"/>
        <v>11007531.417600002</v>
      </c>
      <c r="P348">
        <f t="shared" si="76"/>
        <v>634033809.65376019</v>
      </c>
      <c r="Q348">
        <f t="shared" si="77"/>
        <v>36520347436.056587</v>
      </c>
      <c r="R348">
        <f t="shared" si="78"/>
        <v>2103572012316.8594</v>
      </c>
      <c r="S348">
        <f t="shared" si="79"/>
        <v>121165747909451.11</v>
      </c>
      <c r="T348">
        <f t="shared" si="80"/>
        <v>6979147079584384</v>
      </c>
      <c r="Z348" s="4">
        <f t="shared" ca="1" si="81"/>
        <v>346.28681538784275</v>
      </c>
      <c r="AA348">
        <f t="array" aca="1" ref="AA348" ca="1" xml:space="preserve"> IF($J348, SUM(Coefficients3 * $L348^Integers3), "NaN")</f>
        <v>342.33111675704413</v>
      </c>
      <c r="AB348">
        <f t="array" aca="1" ref="AB348" ca="1" xml:space="preserve"> IF($J348, SUM(Coefficients4 * $L348^Integers4), "NaN")</f>
        <v>342.33764188500521</v>
      </c>
      <c r="AC348">
        <f t="array" aca="1" ref="AC348" ca="1" xml:space="preserve"> IF($J348, SUM(Coefficients5 * $L348^Integers5), "NaN")</f>
        <v>342.34173051973875</v>
      </c>
      <c r="AD348">
        <f t="array" aca="1" ref="AD348" ca="1" xml:space="preserve"> IF($J348, SUM(Coefficients6 * $L348^Integers6), "NaN")</f>
        <v>342.34178803715849</v>
      </c>
      <c r="AE348">
        <f t="array" aca="1" ref="AE348" ca="1" xml:space="preserve"> IF($J348, SUM(Coefficients7 * $L348^Integers7), "NaN")</f>
        <v>342.34176593963321</v>
      </c>
      <c r="AF348">
        <f t="array" aca="1" ref="AF348" ca="1" xml:space="preserve"> IF($J348, SUM(Coefficients8 * $L348^Integers8), "NaN")</f>
        <v>342.34176224420577</v>
      </c>
      <c r="AG348">
        <f t="array" aca="1" ref="AG348" ca="1" xml:space="preserve"> IF($J348, SUM(Coefficients9 * $L348^Integers9), "NaN")</f>
        <v>342.34176028133095</v>
      </c>
    </row>
    <row r="349" spans="2:33" x14ac:dyDescent="0.2">
      <c r="B349" s="2">
        <v>57.5</v>
      </c>
      <c r="C349" s="2">
        <v>341.72199999999998</v>
      </c>
      <c r="D349" s="2">
        <v>341.72199999999998</v>
      </c>
      <c r="F349">
        <f t="shared" si="69"/>
        <v>341.72199999999998</v>
      </c>
      <c r="H349">
        <f t="shared" si="70"/>
        <v>0</v>
      </c>
      <c r="J349" t="b">
        <f t="shared" si="71"/>
        <v>1</v>
      </c>
      <c r="L349">
        <f t="shared" si="72"/>
        <v>57.5</v>
      </c>
      <c r="M349">
        <f t="shared" si="73"/>
        <v>3306.25</v>
      </c>
      <c r="N349">
        <f t="shared" si="74"/>
        <v>190109.375</v>
      </c>
      <c r="O349">
        <f t="shared" si="75"/>
        <v>10931289.0625</v>
      </c>
      <c r="P349">
        <f t="shared" si="76"/>
        <v>628549121.09375</v>
      </c>
      <c r="Q349">
        <f t="shared" si="77"/>
        <v>36141574462.890625</v>
      </c>
      <c r="R349">
        <f t="shared" si="78"/>
        <v>2078140531616.2109</v>
      </c>
      <c r="S349">
        <f t="shared" si="79"/>
        <v>119493080567932.12</v>
      </c>
      <c r="T349">
        <f t="shared" si="80"/>
        <v>6870852132656097</v>
      </c>
      <c r="Z349" s="4">
        <f t="shared" ca="1" si="81"/>
        <v>345.68562300001662</v>
      </c>
      <c r="AA349">
        <f t="array" aca="1" ref="AA349" ca="1" xml:space="preserve"> IF($J349, SUM(Coefficients3 * $L349^Integers3), "NaN")</f>
        <v>341.71073044641645</v>
      </c>
      <c r="AB349">
        <f t="array" aca="1" ref="AB349" ca="1" xml:space="preserve"> IF($J349, SUM(Coefficients4 * $L349^Integers4), "NaN")</f>
        <v>341.71758389583653</v>
      </c>
      <c r="AC349">
        <f t="array" aca="1" ref="AC349" ca="1" xml:space="preserve"> IF($J349, SUM(Coefficients5 * $L349^Integers5), "NaN")</f>
        <v>341.7216736185822</v>
      </c>
      <c r="AD349">
        <f t="array" aca="1" ref="AD349" ca="1" xml:space="preserve"> IF($J349, SUM(Coefficients6 * $L349^Integers6), "NaN")</f>
        <v>341.72172850171586</v>
      </c>
      <c r="AE349">
        <f t="array" aca="1" ref="AE349" ca="1" xml:space="preserve"> IF($J349, SUM(Coefficients7 * $L349^Integers7), "NaN")</f>
        <v>341.72170617008027</v>
      </c>
      <c r="AF349">
        <f t="array" aca="1" ref="AF349" ca="1" xml:space="preserve"> IF($J349, SUM(Coefficients8 * $L349^Integers8), "NaN")</f>
        <v>341.72170253903914</v>
      </c>
      <c r="AG349">
        <f t="array" aca="1" ref="AG349" ca="1" xml:space="preserve"> IF($J349, SUM(Coefficients9 * $L349^Integers9), "NaN")</f>
        <v>341.72170048797727</v>
      </c>
    </row>
    <row r="350" spans="2:33" x14ac:dyDescent="0.2">
      <c r="B350" s="2">
        <v>57.4</v>
      </c>
      <c r="C350" s="2">
        <v>341.10199999999998</v>
      </c>
      <c r="D350" s="2">
        <v>341.10199999999998</v>
      </c>
      <c r="F350">
        <f t="shared" si="69"/>
        <v>341.10199999999998</v>
      </c>
      <c r="H350">
        <f t="shared" si="70"/>
        <v>0</v>
      </c>
      <c r="J350" t="b">
        <f t="shared" si="71"/>
        <v>1</v>
      </c>
      <c r="L350">
        <f t="shared" si="72"/>
        <v>57.4</v>
      </c>
      <c r="M350">
        <f t="shared" si="73"/>
        <v>3294.7599999999998</v>
      </c>
      <c r="N350">
        <f t="shared" si="74"/>
        <v>189119.22399999999</v>
      </c>
      <c r="O350">
        <f t="shared" si="75"/>
        <v>10855443.457599998</v>
      </c>
      <c r="P350">
        <f t="shared" si="76"/>
        <v>623102454.46623981</v>
      </c>
      <c r="Q350">
        <f t="shared" si="77"/>
        <v>35766080886.362167</v>
      </c>
      <c r="R350">
        <f t="shared" si="78"/>
        <v>2052973042877.1882</v>
      </c>
      <c r="S350">
        <f t="shared" si="79"/>
        <v>117840652661150.59</v>
      </c>
      <c r="T350">
        <f t="shared" si="80"/>
        <v>6764053462750044</v>
      </c>
      <c r="Z350" s="4">
        <f t="shared" ca="1" si="81"/>
        <v>345.08443061219049</v>
      </c>
      <c r="AA350">
        <f t="array" aca="1" ref="AA350" ca="1" xml:space="preserve"> IF($J350, SUM(Coefficients3 * $L350^Integers3), "NaN")</f>
        <v>341.09048447032939</v>
      </c>
      <c r="AB350">
        <f t="array" aca="1" ref="AB350" ca="1" xml:space="preserve"> IF($J350, SUM(Coefficients4 * $L350^Integers4), "NaN")</f>
        <v>341.09766517879797</v>
      </c>
      <c r="AC350">
        <f t="array" aca="1" ref="AC350" ca="1" xml:space="preserve"> IF($J350, SUM(Coefficients5 * $L350^Integers5), "NaN")</f>
        <v>341.10175538635525</v>
      </c>
      <c r="AD350">
        <f t="array" aca="1" ref="AD350" ca="1" xml:space="preserve"> IF($J350, SUM(Coefficients6 * $L350^Integers6), "NaN")</f>
        <v>341.10180762706295</v>
      </c>
      <c r="AE350">
        <f t="array" aca="1" ref="AE350" ca="1" xml:space="preserve"> IF($J350, SUM(Coefficients7 * $L350^Integers7), "NaN")</f>
        <v>341.10178506796558</v>
      </c>
      <c r="AF350">
        <f t="array" aca="1" ref="AF350" ca="1" xml:space="preserve"> IF($J350, SUM(Coefficients8 * $L350^Integers8), "NaN")</f>
        <v>341.10178150256559</v>
      </c>
      <c r="AG350">
        <f t="array" aca="1" ref="AG350" ca="1" xml:space="preserve"> IF($J350, SUM(Coefficients9 * $L350^Integers9), "NaN")</f>
        <v>341.10177936438532</v>
      </c>
    </row>
    <row r="351" spans="2:33" x14ac:dyDescent="0.2">
      <c r="B351" s="2">
        <v>57.3</v>
      </c>
      <c r="C351" s="2">
        <v>340.48200000000003</v>
      </c>
      <c r="D351" s="2">
        <v>340.48200000000003</v>
      </c>
      <c r="F351">
        <f t="shared" si="69"/>
        <v>340.48200000000003</v>
      </c>
      <c r="H351">
        <f t="shared" si="70"/>
        <v>0</v>
      </c>
      <c r="J351" t="b">
        <f t="shared" si="71"/>
        <v>1</v>
      </c>
      <c r="L351">
        <f t="shared" si="72"/>
        <v>57.3</v>
      </c>
      <c r="M351">
        <f t="shared" si="73"/>
        <v>3283.2899999999995</v>
      </c>
      <c r="N351">
        <f t="shared" si="74"/>
        <v>188132.51699999996</v>
      </c>
      <c r="O351">
        <f t="shared" si="75"/>
        <v>10779993.224099997</v>
      </c>
      <c r="P351">
        <f t="shared" si="76"/>
        <v>617693611.74092984</v>
      </c>
      <c r="Q351">
        <f t="shared" si="77"/>
        <v>35393843952.755272</v>
      </c>
      <c r="R351">
        <f t="shared" si="78"/>
        <v>2028067258492.8772</v>
      </c>
      <c r="S351">
        <f t="shared" si="79"/>
        <v>116208253911641.86</v>
      </c>
      <c r="T351">
        <f t="shared" si="80"/>
        <v>6658732949137078</v>
      </c>
      <c r="Z351" s="4">
        <f t="shared" ca="1" si="81"/>
        <v>344.48323822436436</v>
      </c>
      <c r="AA351">
        <f t="array" aca="1" ref="AA351" ca="1" xml:space="preserve"> IF($J351, SUM(Coefficients3 * $L351^Integers3), "NaN")</f>
        <v>340.47037856909981</v>
      </c>
      <c r="AB351">
        <f t="array" aca="1" ref="AB351" ca="1" xml:space="preserve"> IF($J351, SUM(Coefficients4 * $L351^Integers4), "NaN")</f>
        <v>340.47788544930967</v>
      </c>
      <c r="AC351">
        <f t="array" aca="1" ref="AC351" ca="1" xml:space="preserve"> IF($J351, SUM(Coefficients5 * $L351^Integers5), "NaN")</f>
        <v>340.48197553997483</v>
      </c>
      <c r="AD351">
        <f t="array" aca="1" ref="AD351" ca="1" xml:space="preserve"> IF($J351, SUM(Coefficients6 * $L351^Integers6), "NaN")</f>
        <v>340.48202513066497</v>
      </c>
      <c r="AE351">
        <f t="array" aca="1" ref="AE351" ca="1" xml:space="preserve"> IF($J351, SUM(Coefficients7 * $L351^Integers7), "NaN")</f>
        <v>340.48200235079923</v>
      </c>
      <c r="AF351">
        <f t="array" aca="1" ref="AF351" ca="1" xml:space="preserve"> IF($J351, SUM(Coefficients8 * $L351^Integers8), "NaN")</f>
        <v>340.48199885226819</v>
      </c>
      <c r="AG351">
        <f t="array" aca="1" ref="AG351" ca="1" xml:space="preserve"> IF($J351, SUM(Coefficients9 * $L351^Integers9), "NaN")</f>
        <v>340.48199662807491</v>
      </c>
    </row>
    <row r="352" spans="2:33" x14ac:dyDescent="0.2">
      <c r="B352" s="2">
        <v>57.2</v>
      </c>
      <c r="C352" s="2">
        <v>339.86200000000002</v>
      </c>
      <c r="D352" s="2">
        <v>339.86200000000002</v>
      </c>
      <c r="F352">
        <f t="shared" si="69"/>
        <v>339.86200000000002</v>
      </c>
      <c r="H352">
        <f t="shared" si="70"/>
        <v>0</v>
      </c>
      <c r="J352" t="b">
        <f t="shared" si="71"/>
        <v>1</v>
      </c>
      <c r="L352">
        <f t="shared" si="72"/>
        <v>57.2</v>
      </c>
      <c r="M352">
        <f t="shared" si="73"/>
        <v>3271.84</v>
      </c>
      <c r="N352">
        <f t="shared" si="74"/>
        <v>187149.24800000002</v>
      </c>
      <c r="O352">
        <f t="shared" si="75"/>
        <v>10704936.9856</v>
      </c>
      <c r="P352">
        <f t="shared" si="76"/>
        <v>612322395.57632005</v>
      </c>
      <c r="Q352">
        <f t="shared" si="77"/>
        <v>35024841026.965508</v>
      </c>
      <c r="R352">
        <f t="shared" si="78"/>
        <v>2003420906742.427</v>
      </c>
      <c r="S352">
        <f t="shared" si="79"/>
        <v>114595675865666.81</v>
      </c>
      <c r="T352">
        <f t="shared" si="80"/>
        <v>6554872659516142</v>
      </c>
      <c r="Z352" s="4">
        <f t="shared" ca="1" si="81"/>
        <v>343.88204583653828</v>
      </c>
      <c r="AA352">
        <f t="array" aca="1" ref="AA352" ca="1" xml:space="preserve"> IF($J352, SUM(Coefficients3 * $L352^Integers3), "NaN")</f>
        <v>339.85041248304498</v>
      </c>
      <c r="AB352">
        <f t="array" aca="1" ref="AB352" ca="1" xml:space="preserve"> IF($J352, SUM(Coefficients4 * $L352^Integers4), "NaN")</f>
        <v>339.85824442296149</v>
      </c>
      <c r="AC352">
        <f t="array" aca="1" ref="AC352" ca="1" xml:space="preserve"> IF($J352, SUM(Coefficients5 * $L352^Integers5), "NaN")</f>
        <v>339.86233379659154</v>
      </c>
      <c r="AD352">
        <f t="array" aca="1" ref="AD352" ca="1" xml:space="preserve"> IF($J352, SUM(Coefficients6 * $L352^Integers6), "NaN")</f>
        <v>339.86238073021974</v>
      </c>
      <c r="AE352">
        <f t="array" aca="1" ref="AE352" ca="1" xml:space="preserve"> IF($J352, SUM(Coefficients7 * $L352^Integers7), "NaN")</f>
        <v>339.86235773632211</v>
      </c>
      <c r="AF352">
        <f t="array" aca="1" ref="AF352" ca="1" xml:space="preserve"> IF($J352, SUM(Coefficients8 * $L352^Integers8), "NaN")</f>
        <v>339.862354305861</v>
      </c>
      <c r="AG352">
        <f t="array" aca="1" ref="AG352" ca="1" xml:space="preserve"> IF($J352, SUM(Coefficients9 * $L352^Integers9), "NaN")</f>
        <v>339.86235199679589</v>
      </c>
    </row>
    <row r="353" spans="2:33" x14ac:dyDescent="0.2">
      <c r="B353" s="2">
        <v>57.1</v>
      </c>
      <c r="C353" s="2">
        <v>339.24299999999999</v>
      </c>
      <c r="D353" s="2">
        <v>339.24299999999999</v>
      </c>
      <c r="F353">
        <f t="shared" si="69"/>
        <v>339.24299999999999</v>
      </c>
      <c r="H353">
        <f t="shared" si="70"/>
        <v>0</v>
      </c>
      <c r="J353" t="b">
        <f t="shared" si="71"/>
        <v>1</v>
      </c>
      <c r="L353">
        <f t="shared" si="72"/>
        <v>57.1</v>
      </c>
      <c r="M353">
        <f t="shared" si="73"/>
        <v>3260.4100000000003</v>
      </c>
      <c r="N353">
        <f t="shared" si="74"/>
        <v>186169.41100000002</v>
      </c>
      <c r="O353">
        <f t="shared" si="75"/>
        <v>10630273.368100002</v>
      </c>
      <c r="P353">
        <f t="shared" si="76"/>
        <v>606988609.31851017</v>
      </c>
      <c r="Q353">
        <f t="shared" si="77"/>
        <v>34659049592.086929</v>
      </c>
      <c r="R353">
        <f t="shared" si="78"/>
        <v>1979031731708.1638</v>
      </c>
      <c r="S353">
        <f t="shared" si="79"/>
        <v>113002711880536.17</v>
      </c>
      <c r="T353">
        <f t="shared" si="80"/>
        <v>6452454848378616</v>
      </c>
      <c r="Z353" s="4">
        <f t="shared" ca="1" si="81"/>
        <v>343.28085344871215</v>
      </c>
      <c r="AA353">
        <f t="array" aca="1" ref="AA353" ca="1" xml:space="preserve"> IF($J353, SUM(Coefficients3 * $L353^Integers3), "NaN")</f>
        <v>339.23058595248182</v>
      </c>
      <c r="AB353">
        <f t="array" aca="1" ref="AB353" ca="1" xml:space="preserve"> IF($J353, SUM(Coefficients4 * $L353^Integers4), "NaN")</f>
        <v>339.23874181551258</v>
      </c>
      <c r="AC353">
        <f t="array" aca="1" ref="AC353" ca="1" xml:space="preserve"> IF($J353, SUM(Coefficients5 * $L353^Integers5), "NaN")</f>
        <v>339.24282987358902</v>
      </c>
      <c r="AD353">
        <f t="array" aca="1" ref="AD353" ca="1" xml:space="preserve"> IF($J353, SUM(Coefficients6 * $L353^Integers6), "NaN")</f>
        <v>339.24287414365745</v>
      </c>
      <c r="AE353">
        <f t="array" aca="1" ref="AE353" ca="1" xml:space="preserve"> IF($J353, SUM(Coefficients7 * $L353^Integers7), "NaN")</f>
        <v>339.24285094250541</v>
      </c>
      <c r="AF353">
        <f t="array" aca="1" ref="AF353" ca="1" xml:space="preserve"> IF($J353, SUM(Coefficients8 * $L353^Integers8), "NaN")</f>
        <v>339.24284758128789</v>
      </c>
      <c r="AG353">
        <f t="array" aca="1" ref="AG353" ca="1" xml:space="preserve"> IF($J353, SUM(Coefficients9 * $L353^Integers9), "NaN")</f>
        <v>339.24284518852778</v>
      </c>
    </row>
    <row r="354" spans="2:33" x14ac:dyDescent="0.2">
      <c r="B354" s="2">
        <v>57</v>
      </c>
      <c r="C354" s="2">
        <v>338.62400000000002</v>
      </c>
      <c r="D354" s="2">
        <v>338.62400000000002</v>
      </c>
      <c r="F354">
        <f t="shared" si="69"/>
        <v>338.62299999999999</v>
      </c>
      <c r="H354">
        <f t="shared" si="70"/>
        <v>0</v>
      </c>
      <c r="J354" t="b">
        <f t="shared" si="71"/>
        <v>1</v>
      </c>
      <c r="L354">
        <f t="shared" si="72"/>
        <v>57</v>
      </c>
      <c r="M354">
        <f t="shared" si="73"/>
        <v>3249</v>
      </c>
      <c r="N354">
        <f t="shared" si="74"/>
        <v>185193</v>
      </c>
      <c r="O354">
        <f t="shared" si="75"/>
        <v>10556001</v>
      </c>
      <c r="P354">
        <f t="shared" si="76"/>
        <v>601692057</v>
      </c>
      <c r="Q354">
        <f t="shared" si="77"/>
        <v>34296447249</v>
      </c>
      <c r="R354">
        <f t="shared" si="78"/>
        <v>1954897493193</v>
      </c>
      <c r="S354">
        <f t="shared" si="79"/>
        <v>111429157112001</v>
      </c>
      <c r="T354">
        <f t="shared" si="80"/>
        <v>6351461955384057</v>
      </c>
      <c r="Z354" s="4">
        <f t="shared" ca="1" si="81"/>
        <v>342.67966106088602</v>
      </c>
      <c r="AA354">
        <f t="array" aca="1" ref="AA354" ca="1" xml:space="preserve"> IF($J354, SUM(Coefficients3 * $L354^Integers3), "NaN")</f>
        <v>338.61089871772742</v>
      </c>
      <c r="AB354">
        <f t="array" aca="1" ref="AB354" ca="1" xml:space="preserve"> IF($J354, SUM(Coefficients4 * $L354^Integers4), "NaN")</f>
        <v>338.6193773428916</v>
      </c>
      <c r="AC354">
        <f t="array" aca="1" ref="AC354" ca="1" xml:space="preserve"> IF($J354, SUM(Coefficients5 * $L354^Integers5), "NaN")</f>
        <v>338.62346348858381</v>
      </c>
      <c r="AD354">
        <f t="array" aca="1" ref="AD354" ca="1" xml:space="preserve"> IF($J354, SUM(Coefficients6 * $L354^Integers6), "NaN")</f>
        <v>338.62350508914028</v>
      </c>
      <c r="AE354">
        <f t="array" aca="1" ref="AE354" ca="1" xml:space="preserve"> IF($J354, SUM(Coefficients7 * $L354^Integers7), "NaN")</f>
        <v>338.62348168755062</v>
      </c>
      <c r="AF354">
        <f t="array" aca="1" ref="AF354" ca="1" xml:space="preserve"> IF($J354, SUM(Coefficients8 * $L354^Integers8), "NaN")</f>
        <v>338.62347839672242</v>
      </c>
      <c r="AG354">
        <f t="array" aca="1" ref="AG354" ca="1" xml:space="preserve"> IF($J354, SUM(Coefficients9 * $L354^Integers9), "NaN")</f>
        <v>338.62347592147898</v>
      </c>
    </row>
    <row r="355" spans="2:33" x14ac:dyDescent="0.2">
      <c r="B355" s="2">
        <v>56.9</v>
      </c>
      <c r="C355" s="2">
        <v>338.00400000000002</v>
      </c>
      <c r="D355" s="2">
        <v>338.00400000000002</v>
      </c>
      <c r="F355">
        <f t="shared" si="69"/>
        <v>338.00400000000002</v>
      </c>
      <c r="H355">
        <f t="shared" si="70"/>
        <v>0</v>
      </c>
      <c r="J355" t="b">
        <f t="shared" si="71"/>
        <v>1</v>
      </c>
      <c r="L355">
        <f t="shared" si="72"/>
        <v>56.9</v>
      </c>
      <c r="M355">
        <f t="shared" si="73"/>
        <v>3237.6099999999997</v>
      </c>
      <c r="N355">
        <f t="shared" si="74"/>
        <v>184220.00899999999</v>
      </c>
      <c r="O355">
        <f t="shared" si="75"/>
        <v>10482118.512099998</v>
      </c>
      <c r="P355">
        <f t="shared" si="76"/>
        <v>596432543.33848989</v>
      </c>
      <c r="Q355">
        <f t="shared" si="77"/>
        <v>33937011715.960072</v>
      </c>
      <c r="R355">
        <f t="shared" si="78"/>
        <v>1931015966638.1282</v>
      </c>
      <c r="S355">
        <f t="shared" si="79"/>
        <v>109874808501709.48</v>
      </c>
      <c r="T355">
        <f t="shared" si="80"/>
        <v>6251876603747270</v>
      </c>
      <c r="Z355" s="4">
        <f t="shared" ca="1" si="81"/>
        <v>342.07846867305989</v>
      </c>
      <c r="AA355">
        <f t="array" aca="1" ref="AA355" ca="1" xml:space="preserve"> IF($J355, SUM(Coefficients3 * $L355^Integers3), "NaN")</f>
        <v>337.99135051909894</v>
      </c>
      <c r="AB355">
        <f t="array" aca="1" ref="AB355" ca="1" xml:space="preserve"> IF($J355, SUM(Coefficients4 * $L355^Integers4), "NaN")</f>
        <v>338.00015072119658</v>
      </c>
      <c r="AC355">
        <f t="array" aca="1" ref="AC355" ca="1" xml:space="preserve"> IF($J355, SUM(Coefficients5 * $L355^Integers5), "NaN")</f>
        <v>338.00423435942457</v>
      </c>
      <c r="AD355">
        <f t="array" aca="1" ref="AD355" ca="1" xml:space="preserve"> IF($J355, SUM(Coefficients6 * $L355^Integers6), "NaN")</f>
        <v>338.00427328506129</v>
      </c>
      <c r="AE355">
        <f t="array" aca="1" ref="AE355" ca="1" xml:space="preserve"> IF($J355, SUM(Coefficients7 * $L355^Integers7), "NaN")</f>
        <v>338.0042496898883</v>
      </c>
      <c r="AF355">
        <f t="array" aca="1" ref="AF355" ca="1" xml:space="preserve"> IF($J355, SUM(Coefficients8 * $L355^Integers8), "NaN")</f>
        <v>338.00424647056747</v>
      </c>
      <c r="AG355">
        <f t="array" aca="1" ref="AG355" ca="1" xml:space="preserve"> IF($J355, SUM(Coefficients9 * $L355^Integers9), "NaN")</f>
        <v>338.00424391408632</v>
      </c>
    </row>
    <row r="356" spans="2:33" x14ac:dyDescent="0.2">
      <c r="B356" s="2">
        <v>56.8</v>
      </c>
      <c r="C356" s="2">
        <v>337.38499999999999</v>
      </c>
      <c r="D356" s="2">
        <v>337.38499999999999</v>
      </c>
      <c r="F356">
        <f t="shared" si="69"/>
        <v>337.38499999999999</v>
      </c>
      <c r="H356">
        <f t="shared" si="70"/>
        <v>0</v>
      </c>
      <c r="J356" t="b">
        <f t="shared" si="71"/>
        <v>1</v>
      </c>
      <c r="L356">
        <f t="shared" si="72"/>
        <v>56.8</v>
      </c>
      <c r="M356">
        <f t="shared" si="73"/>
        <v>3226.24</v>
      </c>
      <c r="N356">
        <f t="shared" si="74"/>
        <v>183250.43199999997</v>
      </c>
      <c r="O356">
        <f t="shared" si="75"/>
        <v>10408624.537599999</v>
      </c>
      <c r="P356">
        <f t="shared" si="76"/>
        <v>591209873.73567998</v>
      </c>
      <c r="Q356">
        <f t="shared" si="77"/>
        <v>33580720828.186619</v>
      </c>
      <c r="R356">
        <f t="shared" si="78"/>
        <v>1907384943040.9998</v>
      </c>
      <c r="S356">
        <f t="shared" si="79"/>
        <v>108339464764728.8</v>
      </c>
      <c r="T356">
        <f t="shared" si="80"/>
        <v>6153681598636595</v>
      </c>
      <c r="Z356" s="4">
        <f t="shared" ca="1" si="81"/>
        <v>341.47727628523376</v>
      </c>
      <c r="AA356">
        <f t="array" aca="1" ref="AA356" ca="1" xml:space="preserve"> IF($J356, SUM(Coefficients3 * $L356^Integers3), "NaN")</f>
        <v>337.37194109691336</v>
      </c>
      <c r="AB356">
        <f t="array" aca="1" ref="AB356" ca="1" xml:space="preserve"> IF($J356, SUM(Coefficients4 * $L356^Integers4), "NaN")</f>
        <v>337.38106166669519</v>
      </c>
      <c r="AC356">
        <f t="array" aca="1" ref="AC356" ca="1" xml:space="preserve"> IF($J356, SUM(Coefficients5 * $L356^Integers5), "NaN")</f>
        <v>337.38514220419165</v>
      </c>
      <c r="AD356">
        <f t="array" aca="1" ref="AD356" ca="1" xml:space="preserve"> IF($J356, SUM(Coefficients6 * $L356^Integers6), "NaN")</f>
        <v>337.38517845004452</v>
      </c>
      <c r="AE356">
        <f t="array" aca="1" ref="AE356" ca="1" xml:space="preserve"> IF($J356, SUM(Coefficients7 * $L356^Integers7), "NaN")</f>
        <v>337.3851546681779</v>
      </c>
      <c r="AF356">
        <f t="array" aca="1" ref="AF356" ca="1" xml:space="preserve"> IF($J356, SUM(Coefficients8 * $L356^Integers8), "NaN")</f>
        <v>337.3851515214543</v>
      </c>
      <c r="AG356">
        <f t="array" aca="1" ref="AG356" ca="1" xml:space="preserve"> IF($J356, SUM(Coefficients9 * $L356^Integers9), "NaN")</f>
        <v>337.38514888501453</v>
      </c>
    </row>
    <row r="357" spans="2:33" x14ac:dyDescent="0.2">
      <c r="B357" s="2">
        <v>56.7</v>
      </c>
      <c r="C357" s="2">
        <v>336.76600000000002</v>
      </c>
      <c r="D357" s="2">
        <v>336.76600000000002</v>
      </c>
      <c r="F357">
        <f t="shared" si="69"/>
        <v>336.76600000000002</v>
      </c>
      <c r="H357">
        <f t="shared" si="70"/>
        <v>0</v>
      </c>
      <c r="J357" t="b">
        <f t="shared" si="71"/>
        <v>1</v>
      </c>
      <c r="L357">
        <f t="shared" si="72"/>
        <v>56.7</v>
      </c>
      <c r="M357">
        <f t="shared" si="73"/>
        <v>3214.8900000000003</v>
      </c>
      <c r="N357">
        <f t="shared" si="74"/>
        <v>182284.26300000004</v>
      </c>
      <c r="O357">
        <f t="shared" si="75"/>
        <v>10335517.712100003</v>
      </c>
      <c r="P357">
        <f t="shared" si="76"/>
        <v>586023854.27607024</v>
      </c>
      <c r="Q357">
        <f t="shared" si="77"/>
        <v>33227552537.453182</v>
      </c>
      <c r="R357">
        <f t="shared" si="78"/>
        <v>1884002228873.5955</v>
      </c>
      <c r="S357">
        <f t="shared" si="79"/>
        <v>106822926377132.88</v>
      </c>
      <c r="T357">
        <f t="shared" si="80"/>
        <v>6056859925583434</v>
      </c>
      <c r="Z357" s="4">
        <f t="shared" ca="1" si="81"/>
        <v>340.87608389740768</v>
      </c>
      <c r="AA357">
        <f t="array" aca="1" ref="AA357" ca="1" xml:space="preserve"> IF($J357, SUM(Coefficients3 * $L357^Integers3), "NaN")</f>
        <v>336.75267019148788</v>
      </c>
      <c r="AB357">
        <f t="array" aca="1" ref="AB357" ca="1" xml:space="preserve"> IF($J357, SUM(Coefficients4 * $L357^Integers4), "NaN")</f>
        <v>336.76210989582444</v>
      </c>
      <c r="AC357">
        <f t="array" aca="1" ref="AC357" ca="1" xml:space="preserve"> IF($J357, SUM(Coefficients5 * $L357^Integers5), "NaN")</f>
        <v>336.76618674119692</v>
      </c>
      <c r="AD357">
        <f t="array" aca="1" ref="AD357" ca="1" xml:space="preserve"> IF($J357, SUM(Coefficients6 * $L357^Integers6), "NaN")</f>
        <v>336.76622030294408</v>
      </c>
      <c r="AE357">
        <f t="array" aca="1" ref="AE357" ca="1" xml:space="preserve"> IF($J357, SUM(Coefficients7 * $L357^Integers7), "NaN")</f>
        <v>336.76619634130736</v>
      </c>
      <c r="AF357">
        <f t="array" aca="1" ref="AF357" ca="1" xml:space="preserve"> IF($J357, SUM(Coefficients8 * $L357^Integers8), "NaN")</f>
        <v>336.76619326824226</v>
      </c>
      <c r="AG357">
        <f t="array" aca="1" ref="AG357" ca="1" xml:space="preserve"> IF($J357, SUM(Coefficients9 * $L357^Integers9), "NaN")</f>
        <v>336.76619055315587</v>
      </c>
    </row>
    <row r="358" spans="2:33" x14ac:dyDescent="0.2">
      <c r="B358" s="2">
        <v>56.6</v>
      </c>
      <c r="C358" s="2">
        <v>336.14699999999999</v>
      </c>
      <c r="D358" s="2">
        <v>336.14699999999999</v>
      </c>
      <c r="F358">
        <f t="shared" si="69"/>
        <v>336.14699999999999</v>
      </c>
      <c r="H358">
        <f t="shared" si="70"/>
        <v>0</v>
      </c>
      <c r="J358" t="b">
        <f t="shared" si="71"/>
        <v>1</v>
      </c>
      <c r="L358">
        <f t="shared" si="72"/>
        <v>56.6</v>
      </c>
      <c r="M358">
        <f t="shared" si="73"/>
        <v>3203.56</v>
      </c>
      <c r="N358">
        <f t="shared" si="74"/>
        <v>181321.49600000001</v>
      </c>
      <c r="O358">
        <f t="shared" si="75"/>
        <v>10262796.673599999</v>
      </c>
      <c r="P358">
        <f t="shared" si="76"/>
        <v>580874291.72575998</v>
      </c>
      <c r="Q358">
        <f t="shared" si="77"/>
        <v>32877484911.678013</v>
      </c>
      <c r="R358">
        <f t="shared" si="78"/>
        <v>1860865646000.9758</v>
      </c>
      <c r="S358">
        <f t="shared" si="79"/>
        <v>105324995563655.22</v>
      </c>
      <c r="T358">
        <f t="shared" si="80"/>
        <v>5961394748902886</v>
      </c>
      <c r="Z358" s="4">
        <f t="shared" ca="1" si="81"/>
        <v>340.27489150958155</v>
      </c>
      <c r="AA358">
        <f t="array" aca="1" ref="AA358" ca="1" xml:space="preserve"> IF($J358, SUM(Coefficients3 * $L358^Integers3), "NaN")</f>
        <v>336.13353754313937</v>
      </c>
      <c r="AB358">
        <f t="array" aca="1" ref="AB358" ca="1" xml:space="preserve"> IF($J358, SUM(Coefficients4 * $L358^Integers4), "NaN")</f>
        <v>336.14329512519072</v>
      </c>
      <c r="AC358">
        <f t="array" aca="1" ref="AC358" ca="1" xml:space="preserve"> IF($J358, SUM(Coefficients5 * $L358^Integers5), "NaN")</f>
        <v>336.1473676889828</v>
      </c>
      <c r="AD358">
        <f t="array" aca="1" ref="AD358" ca="1" xml:space="preserve"> IF($J358, SUM(Coefficients6 * $L358^Integers6), "NaN")</f>
        <v>336.14739856284353</v>
      </c>
      <c r="AE358">
        <f t="array" aca="1" ref="AE358" ca="1" xml:space="preserve"> IF($J358, SUM(Coefficients7 * $L358^Integers7), "NaN")</f>
        <v>336.14737442839197</v>
      </c>
      <c r="AF358">
        <f t="array" aca="1" ref="AF358" ca="1" xml:space="preserve"> IF($J358, SUM(Coefficients8 * $L358^Integers8), "NaN")</f>
        <v>336.14737143001793</v>
      </c>
      <c r="AG358">
        <f t="array" aca="1" ref="AG358" ca="1" xml:space="preserve"> IF($J358, SUM(Coefficients9 * $L358^Integers9), "NaN")</f>
        <v>336.14736863762914</v>
      </c>
    </row>
    <row r="359" spans="2:33" x14ac:dyDescent="0.2">
      <c r="B359" s="2">
        <v>56.5</v>
      </c>
      <c r="C359" s="2">
        <v>335.529</v>
      </c>
      <c r="D359" s="2">
        <v>335.529</v>
      </c>
      <c r="F359">
        <f t="shared" si="69"/>
        <v>335.529</v>
      </c>
      <c r="H359">
        <f t="shared" si="70"/>
        <v>0</v>
      </c>
      <c r="J359" t="b">
        <f t="shared" si="71"/>
        <v>1</v>
      </c>
      <c r="L359">
        <f t="shared" si="72"/>
        <v>56.5</v>
      </c>
      <c r="M359">
        <f t="shared" si="73"/>
        <v>3192.25</v>
      </c>
      <c r="N359">
        <f t="shared" si="74"/>
        <v>180362.125</v>
      </c>
      <c r="O359">
        <f t="shared" si="75"/>
        <v>10190460.0625</v>
      </c>
      <c r="P359">
        <f t="shared" si="76"/>
        <v>575760993.53125</v>
      </c>
      <c r="Q359">
        <f t="shared" si="77"/>
        <v>32530496134.515625</v>
      </c>
      <c r="R359">
        <f t="shared" si="78"/>
        <v>1837973031600.1328</v>
      </c>
      <c r="S359">
        <f t="shared" si="79"/>
        <v>103845476285407.5</v>
      </c>
      <c r="T359">
        <f t="shared" si="80"/>
        <v>5867269410125524</v>
      </c>
      <c r="Z359" s="4">
        <f t="shared" ca="1" si="81"/>
        <v>339.67369912175548</v>
      </c>
      <c r="AA359">
        <f t="array" aca="1" ref="AA359" ca="1" xml:space="preserve"> IF($J359, SUM(Coefficients3 * $L359^Integers3), "NaN")</f>
        <v>335.51454289218498</v>
      </c>
      <c r="AB359">
        <f t="array" aca="1" ref="AB359" ca="1" xml:space="preserve"> IF($J359, SUM(Coefficients4 * $L359^Integers4), "NaN")</f>
        <v>335.52461707156999</v>
      </c>
      <c r="AC359">
        <f t="array" aca="1" ref="AC359" ca="1" xml:space="preserve"> IF($J359, SUM(Coefficients5 * $L359^Integers5), "NaN")</f>
        <v>335.52868476632227</v>
      </c>
      <c r="AD359">
        <f t="array" aca="1" ref="AD359" ca="1" xml:space="preserve"> IF($J359, SUM(Coefficients6 * $L359^Integers6), "NaN")</f>
        <v>335.52871294905572</v>
      </c>
      <c r="AE359">
        <f t="array" aca="1" ref="AE359" ca="1" xml:space="preserve"> IF($J359, SUM(Coefficients7 * $L359^Integers7), "NaN")</f>
        <v>335.52868864877456</v>
      </c>
      <c r="AF359">
        <f t="array" aca="1" ref="AF359" ca="1" xml:space="preserve"> IF($J359, SUM(Coefficients8 * $L359^Integers8), "NaN")</f>
        <v>335.52868572609532</v>
      </c>
      <c r="AG359">
        <f t="array" aca="1" ref="AG359" ca="1" xml:space="preserve"> IF($J359, SUM(Coefficients9 * $L359^Integers9), "NaN")</f>
        <v>335.52868285777953</v>
      </c>
    </row>
    <row r="360" spans="2:33" x14ac:dyDescent="0.2">
      <c r="B360" s="2">
        <v>56.4</v>
      </c>
      <c r="C360" s="2">
        <v>334.91</v>
      </c>
      <c r="D360" s="2">
        <v>334.91</v>
      </c>
      <c r="F360">
        <f t="shared" si="69"/>
        <v>334.91</v>
      </c>
      <c r="H360">
        <f t="shared" si="70"/>
        <v>0</v>
      </c>
      <c r="J360" t="b">
        <f t="shared" si="71"/>
        <v>1</v>
      </c>
      <c r="L360">
        <f t="shared" si="72"/>
        <v>56.4</v>
      </c>
      <c r="M360">
        <f t="shared" si="73"/>
        <v>3180.96</v>
      </c>
      <c r="N360">
        <f t="shared" si="74"/>
        <v>179406.144</v>
      </c>
      <c r="O360">
        <f t="shared" si="75"/>
        <v>10118506.521600001</v>
      </c>
      <c r="P360">
        <f t="shared" si="76"/>
        <v>570683767.81824005</v>
      </c>
      <c r="Q360">
        <f t="shared" si="77"/>
        <v>32186564504.948738</v>
      </c>
      <c r="R360">
        <f t="shared" si="78"/>
        <v>1815322238079.1089</v>
      </c>
      <c r="S360">
        <f t="shared" si="79"/>
        <v>102384174227661.75</v>
      </c>
      <c r="T360">
        <f t="shared" si="80"/>
        <v>5774467426440123</v>
      </c>
      <c r="Z360" s="4">
        <f t="shared" ca="1" si="81"/>
        <v>339.07250673392934</v>
      </c>
      <c r="AA360">
        <f t="array" aca="1" ref="AA360" ca="1" xml:space="preserve"> IF($J360, SUM(Coefficients3 * $L360^Integers3), "NaN")</f>
        <v>334.89568597894174</v>
      </c>
      <c r="AB360">
        <f t="array" aca="1" ref="AB360" ca="1" xml:space="preserve"> IF($J360, SUM(Coefficients4 * $L360^Integers4), "NaN")</f>
        <v>334.90607545190778</v>
      </c>
      <c r="AC360">
        <f t="array" aca="1" ref="AC360" ca="1" xml:space="preserve"> IF($J360, SUM(Coefficients5 * $L360^Integers5), "NaN")</f>
        <v>334.91013769221809</v>
      </c>
      <c r="AD360">
        <f t="array" aca="1" ref="AD360" ca="1" xml:space="preserve"> IF($J360, SUM(Coefficients6 * $L360^Integers6), "NaN")</f>
        <v>334.9101631811219</v>
      </c>
      <c r="AE360">
        <f t="array" aca="1" ref="AE360" ca="1" xml:space="preserve"> IF($J360, SUM(Coefficients7 * $L360^Integers7), "NaN")</f>
        <v>334.9101387220245</v>
      </c>
      <c r="AF360">
        <f t="array" aca="1" ref="AF360" ca="1" xml:space="preserve"> IF($J360, SUM(Coefficients8 * $L360^Integers8), "NaN")</f>
        <v>334.91013587601452</v>
      </c>
      <c r="AG360">
        <f t="array" aca="1" ref="AG360" ca="1" xml:space="preserve"> IF($J360, SUM(Coefficients9 * $L360^Integers9), "NaN")</f>
        <v>334.91013293317798</v>
      </c>
    </row>
    <row r="361" spans="2:33" x14ac:dyDescent="0.2">
      <c r="B361" s="2">
        <v>56.3</v>
      </c>
      <c r="C361" s="2">
        <v>334.29199999999997</v>
      </c>
      <c r="D361" s="2">
        <v>334.29199999999997</v>
      </c>
      <c r="F361">
        <f t="shared" si="69"/>
        <v>334.29199999999997</v>
      </c>
      <c r="H361">
        <f t="shared" si="70"/>
        <v>0</v>
      </c>
      <c r="J361" t="b">
        <f t="shared" si="71"/>
        <v>1</v>
      </c>
      <c r="L361">
        <f t="shared" si="72"/>
        <v>56.3</v>
      </c>
      <c r="M361">
        <f t="shared" si="73"/>
        <v>3169.6899999999996</v>
      </c>
      <c r="N361">
        <f t="shared" si="74"/>
        <v>178453.54699999996</v>
      </c>
      <c r="O361">
        <f t="shared" si="75"/>
        <v>10046934.696099997</v>
      </c>
      <c r="P361">
        <f t="shared" si="76"/>
        <v>565642423.39042974</v>
      </c>
      <c r="Q361">
        <f t="shared" si="77"/>
        <v>31845668436.881195</v>
      </c>
      <c r="R361">
        <f t="shared" si="78"/>
        <v>1792911132996.4111</v>
      </c>
      <c r="S361">
        <f t="shared" si="79"/>
        <v>100940896787697.94</v>
      </c>
      <c r="T361">
        <f t="shared" si="80"/>
        <v>5682972489147394</v>
      </c>
      <c r="Z361" s="4">
        <f t="shared" ca="1" si="81"/>
        <v>338.47131434610321</v>
      </c>
      <c r="AA361">
        <f t="array" aca="1" ref="AA361" ca="1" xml:space="preserve"> IF($J361, SUM(Coefficients3 * $L361^Integers3), "NaN")</f>
        <v>334.27696654372687</v>
      </c>
      <c r="AB361">
        <f t="array" aca="1" ref="AB361" ca="1" xml:space="preserve"> IF($J361, SUM(Coefficients4 * $L361^Integers4), "NaN")</f>
        <v>334.28766998331878</v>
      </c>
      <c r="AC361">
        <f t="array" aca="1" ref="AC361" ca="1" xml:space="preserve"> IF($J361, SUM(Coefficients5 * $L361^Integers5), "NaN")</f>
        <v>334.29172618590246</v>
      </c>
      <c r="AD361">
        <f t="array" aca="1" ref="AD361" ca="1" xml:space="preserve"> IF($J361, SUM(Coefficients6 * $L361^Integers6), "NaN")</f>
        <v>334.29174897881114</v>
      </c>
      <c r="AE361">
        <f t="array" aca="1" ref="AE361" ca="1" xml:space="preserve"> IF($J361, SUM(Coefficients7 * $L361^Integers7), "NaN")</f>
        <v>334.29172436793732</v>
      </c>
      <c r="AF361">
        <f t="array" aca="1" ref="AF361" ca="1" xml:space="preserve"> IF($J361, SUM(Coefficients8 * $L361^Integers8), "NaN")</f>
        <v>334.29172159954163</v>
      </c>
      <c r="AG361">
        <f t="array" aca="1" ref="AG361" ca="1" xml:space="preserve"> IF($J361, SUM(Coefficients9 * $L361^Integers9), "NaN")</f>
        <v>334.29171858362059</v>
      </c>
    </row>
    <row r="362" spans="2:33" x14ac:dyDescent="0.2">
      <c r="B362" s="2">
        <v>56.2</v>
      </c>
      <c r="C362" s="2">
        <v>333.673</v>
      </c>
      <c r="D362" s="2">
        <v>333.673</v>
      </c>
      <c r="F362">
        <f t="shared" si="69"/>
        <v>333.673</v>
      </c>
      <c r="H362">
        <f t="shared" si="70"/>
        <v>0</v>
      </c>
      <c r="J362" t="b">
        <f t="shared" si="71"/>
        <v>1</v>
      </c>
      <c r="L362">
        <f t="shared" si="72"/>
        <v>56.2</v>
      </c>
      <c r="M362">
        <f t="shared" si="73"/>
        <v>3158.4400000000005</v>
      </c>
      <c r="N362">
        <f t="shared" si="74"/>
        <v>177504.32800000004</v>
      </c>
      <c r="O362">
        <f t="shared" si="75"/>
        <v>9975743.2336000036</v>
      </c>
      <c r="P362">
        <f t="shared" si="76"/>
        <v>560636769.72832024</v>
      </c>
      <c r="Q362">
        <f t="shared" si="77"/>
        <v>31507786458.731602</v>
      </c>
      <c r="R362">
        <f t="shared" si="78"/>
        <v>1770737598980.7161</v>
      </c>
      <c r="S362">
        <f t="shared" si="79"/>
        <v>99515453062716.25</v>
      </c>
      <c r="T362">
        <f t="shared" si="80"/>
        <v>5592768462124654</v>
      </c>
      <c r="Z362" s="4">
        <f t="shared" ca="1" si="81"/>
        <v>337.87012195827714</v>
      </c>
      <c r="AA362">
        <f t="array" aca="1" ref="AA362" ca="1" xml:space="preserve"> IF($J362, SUM(Coefficients3 * $L362^Integers3), "NaN")</f>
        <v>333.65838432685734</v>
      </c>
      <c r="AB362">
        <f t="array" aca="1" ref="AB362" ca="1" xml:space="preserve"> IF($J362, SUM(Coefficients4 * $L362^Integers4), "NaN")</f>
        <v>333.66940038308746</v>
      </c>
      <c r="AC362">
        <f t="array" aca="1" ref="AC362" ca="1" xml:space="preserve"> IF($J362, SUM(Coefficients5 * $L362^Integers5), "NaN")</f>
        <v>333.67344996683653</v>
      </c>
      <c r="AD362">
        <f t="array" aca="1" ref="AD362" ca="1" xml:space="preserve"> IF($J362, SUM(Coefficients6 * $L362^Integers6), "NaN")</f>
        <v>333.67347006212032</v>
      </c>
      <c r="AE362">
        <f t="array" aca="1" ref="AE362" ca="1" xml:space="preserve"> IF($J362, SUM(Coefficients7 * $L362^Integers7), "NaN")</f>
        <v>333.67344530653406</v>
      </c>
      <c r="AF362">
        <f t="array" aca="1" ref="AF362" ca="1" xml:space="preserve"> IF($J362, SUM(Coefficients8 * $L362^Integers8), "NaN")</f>
        <v>333.67344261666818</v>
      </c>
      <c r="AG362">
        <f t="array" aca="1" ref="AG362" ca="1" xml:space="preserve"> IF($J362, SUM(Coefficients9 * $L362^Integers9), "NaN")</f>
        <v>333.67343952912825</v>
      </c>
    </row>
    <row r="363" spans="2:33" x14ac:dyDescent="0.2">
      <c r="B363" s="2">
        <v>56.1</v>
      </c>
      <c r="C363" s="2">
        <v>333.05500000000001</v>
      </c>
      <c r="D363" s="2">
        <v>333.05500000000001</v>
      </c>
      <c r="F363">
        <f t="shared" si="69"/>
        <v>333.05500000000001</v>
      </c>
      <c r="H363">
        <f t="shared" si="70"/>
        <v>0</v>
      </c>
      <c r="J363" t="b">
        <f t="shared" si="71"/>
        <v>1</v>
      </c>
      <c r="L363">
        <f t="shared" si="72"/>
        <v>56.1</v>
      </c>
      <c r="M363">
        <f t="shared" si="73"/>
        <v>3147.21</v>
      </c>
      <c r="N363">
        <f t="shared" si="74"/>
        <v>176558.481</v>
      </c>
      <c r="O363">
        <f t="shared" si="75"/>
        <v>9904930.7840999998</v>
      </c>
      <c r="P363">
        <f t="shared" si="76"/>
        <v>555666616.98801005</v>
      </c>
      <c r="Q363">
        <f t="shared" si="77"/>
        <v>31172897213.027359</v>
      </c>
      <c r="R363">
        <f t="shared" si="78"/>
        <v>1748799533650.835</v>
      </c>
      <c r="S363">
        <f t="shared" si="79"/>
        <v>98107653837811.844</v>
      </c>
      <c r="T363">
        <f t="shared" si="80"/>
        <v>5503839380301245</v>
      </c>
      <c r="Z363" s="4">
        <f t="shared" ca="1" si="81"/>
        <v>337.26892957045101</v>
      </c>
      <c r="AA363">
        <f t="array" aca="1" ref="AA363" ca="1" xml:space="preserve"> IF($J363, SUM(Coefficients3 * $L363^Integers3), "NaN")</f>
        <v>333.0399390686502</v>
      </c>
      <c r="AB363">
        <f t="array" aca="1" ref="AB363" ca="1" xml:space="preserve"> IF($J363, SUM(Coefficients4 * $L363^Integers4), "NaN")</f>
        <v>333.05126636866754</v>
      </c>
      <c r="AC363">
        <f t="array" aca="1" ref="AC363" ca="1" xml:space="preserve"> IF($J363, SUM(Coefficients5 * $L363^Integers5), "NaN")</f>
        <v>333.05530875470998</v>
      </c>
      <c r="AD363">
        <f t="array" aca="1" ref="AD363" ca="1" xml:space="preserve"> IF($J363, SUM(Coefficients6 * $L363^Integers6), "NaN")</f>
        <v>333.05532615127277</v>
      </c>
      <c r="AE363">
        <f t="array" aca="1" ref="AE363" ca="1" xml:space="preserve"> IF($J363, SUM(Coefficients7 * $L363^Integers7), "NaN")</f>
        <v>333.05530125806087</v>
      </c>
      <c r="AF363">
        <f t="array" aca="1" ref="AF363" ca="1" xml:space="preserve"> IF($J363, SUM(Coefficients8 * $L363^Integers8), "NaN")</f>
        <v>333.05529864761041</v>
      </c>
      <c r="AG363">
        <f t="array" aca="1" ref="AG363" ca="1" xml:space="preserve"> IF($J363, SUM(Coefficients9 * $L363^Integers9), "NaN")</f>
        <v>333.05529548994571</v>
      </c>
    </row>
    <row r="364" spans="2:33" x14ac:dyDescent="0.2">
      <c r="B364" s="2">
        <v>56</v>
      </c>
      <c r="C364" s="2">
        <v>332.43700000000001</v>
      </c>
      <c r="D364" s="2">
        <v>332.43700000000001</v>
      </c>
      <c r="F364">
        <f t="shared" si="69"/>
        <v>332.43700000000001</v>
      </c>
      <c r="H364">
        <f t="shared" si="70"/>
        <v>0</v>
      </c>
      <c r="J364" t="b">
        <f t="shared" si="71"/>
        <v>1</v>
      </c>
      <c r="L364">
        <f t="shared" si="72"/>
        <v>56</v>
      </c>
      <c r="M364">
        <f t="shared" si="73"/>
        <v>3136</v>
      </c>
      <c r="N364">
        <f t="shared" si="74"/>
        <v>175616</v>
      </c>
      <c r="O364">
        <f t="shared" si="75"/>
        <v>9834496</v>
      </c>
      <c r="P364">
        <f t="shared" si="76"/>
        <v>550731776</v>
      </c>
      <c r="Q364">
        <f t="shared" si="77"/>
        <v>30840979456</v>
      </c>
      <c r="R364">
        <f t="shared" si="78"/>
        <v>1727094849536</v>
      </c>
      <c r="S364">
        <f t="shared" si="79"/>
        <v>96717311574016</v>
      </c>
      <c r="T364">
        <f t="shared" si="80"/>
        <v>5416169448144896</v>
      </c>
      <c r="Z364" s="4">
        <f t="shared" ca="1" si="81"/>
        <v>336.66773718262488</v>
      </c>
      <c r="AA364">
        <f t="array" aca="1" ref="AA364" ca="1" xml:space="preserve"> IF($J364, SUM(Coefficients3 * $L364^Integers3), "NaN")</f>
        <v>332.42163050942253</v>
      </c>
      <c r="AB364">
        <f t="array" aca="1" ref="AB364" ca="1" xml:space="preserve"> IF($J364, SUM(Coefficients4 * $L364^Integers4), "NaN")</f>
        <v>332.43326765768211</v>
      </c>
      <c r="AC364">
        <f t="array" aca="1" ref="AC364" ca="1" xml:space="preserve"> IF($J364, SUM(Coefficients5 * $L364^Integers5), "NaN")</f>
        <v>332.43730226944047</v>
      </c>
      <c r="AD364">
        <f t="array" aca="1" ref="AD364" ca="1" xml:space="preserve"> IF($J364, SUM(Coefficients6 * $L364^Integers6), "NaN")</f>
        <v>332.43731696671853</v>
      </c>
      <c r="AE364">
        <f t="array" aca="1" ref="AE364" ca="1" xml:space="preserve"> IF($J364, SUM(Coefficients7 * $L364^Integers7), "NaN")</f>
        <v>332.4372919429884</v>
      </c>
      <c r="AF364">
        <f t="array" aca="1" ref="AF364" ca="1" xml:space="preserve"> IF($J364, SUM(Coefficients8 * $L364^Integers8), "NaN")</f>
        <v>332.43728941280909</v>
      </c>
      <c r="AG364">
        <f t="array" aca="1" ref="AG364" ca="1" xml:space="preserve"> IF($J364, SUM(Coefficients9 * $L364^Integers9), "NaN")</f>
        <v>332.43728618654137</v>
      </c>
    </row>
    <row r="365" spans="2:33" x14ac:dyDescent="0.2">
      <c r="B365" s="2">
        <v>55.9</v>
      </c>
      <c r="C365" s="2">
        <v>331.81900000000002</v>
      </c>
      <c r="D365" s="2">
        <v>331.82</v>
      </c>
      <c r="F365">
        <f t="shared" si="69"/>
        <v>331.81900000000002</v>
      </c>
      <c r="H365">
        <f t="shared" si="70"/>
        <v>-3.013686657897203E-6</v>
      </c>
      <c r="J365" t="b">
        <f t="shared" si="71"/>
        <v>1</v>
      </c>
      <c r="L365">
        <f t="shared" si="72"/>
        <v>55.9</v>
      </c>
      <c r="M365">
        <f t="shared" si="73"/>
        <v>3124.81</v>
      </c>
      <c r="N365">
        <f t="shared" si="74"/>
        <v>174676.87899999999</v>
      </c>
      <c r="O365">
        <f t="shared" si="75"/>
        <v>9764437.5361000001</v>
      </c>
      <c r="P365">
        <f t="shared" si="76"/>
        <v>545832058.26798999</v>
      </c>
      <c r="Q365">
        <f t="shared" si="77"/>
        <v>30512012057.180641</v>
      </c>
      <c r="R365">
        <f t="shared" si="78"/>
        <v>1705621473996.3977</v>
      </c>
      <c r="S365">
        <f t="shared" si="79"/>
        <v>95344240396398.641</v>
      </c>
      <c r="T365">
        <f t="shared" si="80"/>
        <v>5329743038158684</v>
      </c>
      <c r="Z365" s="4">
        <f t="shared" ca="1" si="81"/>
        <v>336.06654479479874</v>
      </c>
      <c r="AA365">
        <f t="array" aca="1" ref="AA365" ca="1" xml:space="preserve"> IF($J365, SUM(Coefficients3 * $L365^Integers3), "NaN")</f>
        <v>331.80345838949142</v>
      </c>
      <c r="AB365">
        <f t="array" aca="1" ref="AB365" ca="1" xml:space="preserve"> IF($J365, SUM(Coefficients4 * $L365^Integers4), "NaN")</f>
        <v>331.815403967924</v>
      </c>
      <c r="AC365">
        <f t="array" aca="1" ref="AC365" ca="1" xml:space="preserve"> IF($J365, SUM(Coefficients5 * $L365^Integers5), "NaN")</f>
        <v>331.8194302311731</v>
      </c>
      <c r="AD365">
        <f t="array" aca="1" ref="AD365" ca="1" xml:space="preserve"> IF($J365, SUM(Coefficients6 * $L365^Integers6), "NaN")</f>
        <v>331.81944222913324</v>
      </c>
      <c r="AE365">
        <f t="array" aca="1" ref="AE365" ca="1" xml:space="preserve"> IF($J365, SUM(Coefficients7 * $L365^Integers7), "NaN")</f>
        <v>331.81941708201128</v>
      </c>
      <c r="AF365">
        <f t="array" aca="1" ref="AF365" ca="1" xml:space="preserve"> IF($J365, SUM(Coefficients8 * $L365^Integers8), "NaN")</f>
        <v>331.81941463292856</v>
      </c>
      <c r="AG365">
        <f t="array" aca="1" ref="AG365" ca="1" xml:space="preserve"> IF($J365, SUM(Coefficients9 * $L365^Integers9), "NaN")</f>
        <v>331.81941133960697</v>
      </c>
    </row>
    <row r="366" spans="2:33" x14ac:dyDescent="0.2">
      <c r="B366" s="2">
        <v>55.8</v>
      </c>
      <c r="C366" s="2">
        <v>331.202</v>
      </c>
      <c r="D366" s="2">
        <v>331.202</v>
      </c>
      <c r="F366">
        <f t="shared" si="69"/>
        <v>331.202</v>
      </c>
      <c r="H366">
        <f t="shared" si="70"/>
        <v>0</v>
      </c>
      <c r="J366" t="b">
        <f t="shared" si="71"/>
        <v>1</v>
      </c>
      <c r="L366">
        <f t="shared" si="72"/>
        <v>55.8</v>
      </c>
      <c r="M366">
        <f t="shared" si="73"/>
        <v>3113.64</v>
      </c>
      <c r="N366">
        <f t="shared" si="74"/>
        <v>173741.11199999999</v>
      </c>
      <c r="O366">
        <f t="shared" si="75"/>
        <v>9694754.0495999996</v>
      </c>
      <c r="P366">
        <f t="shared" si="76"/>
        <v>540967275.96767998</v>
      </c>
      <c r="Q366">
        <f t="shared" si="77"/>
        <v>30185973998.99654</v>
      </c>
      <c r="R366">
        <f t="shared" si="78"/>
        <v>1684377349144.0071</v>
      </c>
      <c r="S366">
        <f t="shared" si="79"/>
        <v>93988256082235.594</v>
      </c>
      <c r="T366">
        <f t="shared" si="80"/>
        <v>5244544689388746</v>
      </c>
      <c r="Z366" s="4">
        <f t="shared" ca="1" si="81"/>
        <v>335.46535240697261</v>
      </c>
      <c r="AA366">
        <f t="array" aca="1" ref="AA366" ca="1" xml:space="preserve"> IF($J366, SUM(Coefficients3 * $L366^Integers3), "NaN")</f>
        <v>331.18542244917393</v>
      </c>
      <c r="AB366">
        <f t="array" aca="1" ref="AB366" ca="1" xml:space="preserve"> IF($J366, SUM(Coefficients4 * $L366^Integers4), "NaN")</f>
        <v>331.19767501735544</v>
      </c>
      <c r="AC366">
        <f t="array" aca="1" ref="AC366" ca="1" xml:space="preserve"> IF($J366, SUM(Coefficients5 * $L366^Integers5), "NaN")</f>
        <v>331.20169236028016</v>
      </c>
      <c r="AD366">
        <f t="array" aca="1" ref="AD366" ca="1" xml:space="preserve"> IF($J366, SUM(Coefficients6 * $L366^Integers6), "NaN")</f>
        <v>331.20170165941795</v>
      </c>
      <c r="AE366">
        <f t="array" aca="1" ref="AE366" ca="1" xml:space="preserve"> IF($J366, SUM(Coefficients7 * $L366^Integers7), "NaN")</f>
        <v>331.2016763960475</v>
      </c>
      <c r="AF366">
        <f t="array" aca="1" ref="AF366" ca="1" xml:space="preserve"> IF($J366, SUM(Coefficients8 * $L366^Integers8), "NaN")</f>
        <v>331.20167402885653</v>
      </c>
      <c r="AG366">
        <f t="array" aca="1" ref="AG366" ca="1" xml:space="preserve"> IF($J366, SUM(Coefficients9 * $L366^Integers9), "NaN")</f>
        <v>331.20167067005644</v>
      </c>
    </row>
    <row r="367" spans="2:33" x14ac:dyDescent="0.2">
      <c r="B367" s="2">
        <v>55.7</v>
      </c>
      <c r="C367" s="2">
        <v>330.584</v>
      </c>
      <c r="D367" s="2">
        <v>330.584</v>
      </c>
      <c r="F367">
        <f t="shared" si="69"/>
        <v>330.584</v>
      </c>
      <c r="H367">
        <f t="shared" si="70"/>
        <v>0</v>
      </c>
      <c r="J367" t="b">
        <f t="shared" si="71"/>
        <v>1</v>
      </c>
      <c r="L367">
        <f t="shared" si="72"/>
        <v>55.7</v>
      </c>
      <c r="M367">
        <f t="shared" si="73"/>
        <v>3102.4900000000002</v>
      </c>
      <c r="N367">
        <f t="shared" si="74"/>
        <v>172808.69300000003</v>
      </c>
      <c r="O367">
        <f t="shared" si="75"/>
        <v>9625444.2001000009</v>
      </c>
      <c r="P367">
        <f t="shared" si="76"/>
        <v>536137241.94557005</v>
      </c>
      <c r="Q367">
        <f t="shared" si="77"/>
        <v>29862844376.368256</v>
      </c>
      <c r="R367">
        <f t="shared" si="78"/>
        <v>1663360431763.7119</v>
      </c>
      <c r="S367">
        <f t="shared" si="79"/>
        <v>92649176049238.75</v>
      </c>
      <c r="T367">
        <f t="shared" si="80"/>
        <v>5160559105942599</v>
      </c>
      <c r="Z367" s="4">
        <f t="shared" ca="1" si="81"/>
        <v>334.86416001914654</v>
      </c>
      <c r="AA367">
        <f t="array" aca="1" ref="AA367" ca="1" xml:space="preserve"> IF($J367, SUM(Coefficients3 * $L367^Integers3), "NaN")</f>
        <v>330.56752242878707</v>
      </c>
      <c r="AB367">
        <f t="array" aca="1" ref="AB367" ca="1" xml:space="preserve"> IF($J367, SUM(Coefficients4 * $L367^Integers4), "NaN")</f>
        <v>330.58008052410793</v>
      </c>
      <c r="AC367">
        <f t="array" aca="1" ref="AC367" ca="1" xml:space="preserve"> IF($J367, SUM(Coefficients5 * $L367^Integers5), "NaN")</f>
        <v>330.58408837736062</v>
      </c>
      <c r="AD367">
        <f t="array" aca="1" ref="AD367" ca="1" xml:space="preserve"> IF($J367, SUM(Coefficients6 * $L367^Integers6), "NaN")</f>
        <v>330.58409497869837</v>
      </c>
      <c r="AE367">
        <f t="array" aca="1" ref="AE367" ca="1" xml:space="preserve"> IF($J367, SUM(Coefficients7 * $L367^Integers7), "NaN")</f>
        <v>330.58406960623819</v>
      </c>
      <c r="AF367">
        <f t="array" aca="1" ref="AF367" ca="1" xml:space="preserve"> IF($J367, SUM(Coefficients8 * $L367^Integers8), "NaN")</f>
        <v>330.58406732170346</v>
      </c>
      <c r="AG367">
        <f t="array" aca="1" ref="AG367" ca="1" xml:space="preserve"> IF($J367, SUM(Coefficients9 * $L367^Integers9), "NaN")</f>
        <v>330.58406389902592</v>
      </c>
    </row>
    <row r="368" spans="2:33" x14ac:dyDescent="0.2">
      <c r="B368" s="2">
        <v>55.6</v>
      </c>
      <c r="C368" s="2">
        <v>329.96699999999998</v>
      </c>
      <c r="D368" s="2">
        <v>329.96699999999998</v>
      </c>
      <c r="F368">
        <f t="shared" si="69"/>
        <v>329.96699999999998</v>
      </c>
      <c r="H368">
        <f t="shared" si="70"/>
        <v>0</v>
      </c>
      <c r="J368" t="b">
        <f t="shared" si="71"/>
        <v>1</v>
      </c>
      <c r="L368">
        <f t="shared" si="72"/>
        <v>55.6</v>
      </c>
      <c r="M368">
        <f t="shared" si="73"/>
        <v>3091.36</v>
      </c>
      <c r="N368">
        <f t="shared" si="74"/>
        <v>171879.61600000001</v>
      </c>
      <c r="O368">
        <f t="shared" si="75"/>
        <v>9556506.6496000011</v>
      </c>
      <c r="P368">
        <f t="shared" si="76"/>
        <v>531341769.71776009</v>
      </c>
      <c r="Q368">
        <f t="shared" si="77"/>
        <v>29542602396.307461</v>
      </c>
      <c r="R368">
        <f t="shared" si="78"/>
        <v>1642568693234.6948</v>
      </c>
      <c r="S368">
        <f t="shared" si="79"/>
        <v>91326819343849.031</v>
      </c>
      <c r="T368">
        <f t="shared" si="80"/>
        <v>5077771155518006</v>
      </c>
      <c r="Z368" s="4">
        <f t="shared" ca="1" si="81"/>
        <v>334.26296763132041</v>
      </c>
      <c r="AA368">
        <f t="array" aca="1" ref="AA368" ca="1" xml:space="preserve"> IF($J368, SUM(Coefficients3 * $L368^Integers3), "NaN")</f>
        <v>329.94975806864801</v>
      </c>
      <c r="AB368">
        <f t="array" aca="1" ref="AB368" ca="1" xml:space="preserve"> IF($J368, SUM(Coefficients4 * $L368^Integers4), "NaN")</f>
        <v>329.96262020648248</v>
      </c>
      <c r="AC368">
        <f t="array" aca="1" ref="AC368" ca="1" xml:space="preserve"> IF($J368, SUM(Coefficients5 * $L368^Integers5), "NaN")</f>
        <v>329.96661800323932</v>
      </c>
      <c r="AD368">
        <f t="array" aca="1" ref="AD368" ca="1" xml:space="preserve"> IF($J368, SUM(Coefficients6 * $L368^Integers6), "NaN")</f>
        <v>329.96662190832427</v>
      </c>
      <c r="AE368">
        <f t="array" aca="1" ref="AE368" ca="1" xml:space="preserve"> IF($J368, SUM(Coefficients7 * $L368^Integers7), "NaN")</f>
        <v>329.96659643394656</v>
      </c>
      <c r="AF368">
        <f t="array" aca="1" ref="AF368" ca="1" xml:space="preserve"> IF($J368, SUM(Coefficients8 * $L368^Integers8), "NaN")</f>
        <v>329.96659423280215</v>
      </c>
      <c r="AG368">
        <f t="array" aca="1" ref="AG368" ca="1" xml:space="preserve"> IF($J368, SUM(Coefficients9 * $L368^Integers9), "NaN")</f>
        <v>329.96659074787271</v>
      </c>
    </row>
    <row r="369" spans="2:33" x14ac:dyDescent="0.2">
      <c r="B369" s="2">
        <v>55.5</v>
      </c>
      <c r="C369" s="2">
        <v>329.34899999999999</v>
      </c>
      <c r="D369" s="2">
        <v>329.34899999999999</v>
      </c>
      <c r="F369">
        <f t="shared" si="69"/>
        <v>329.34899999999999</v>
      </c>
      <c r="H369">
        <f t="shared" si="70"/>
        <v>0</v>
      </c>
      <c r="J369" t="b">
        <f t="shared" si="71"/>
        <v>1</v>
      </c>
      <c r="L369">
        <f t="shared" si="72"/>
        <v>55.5</v>
      </c>
      <c r="M369">
        <f t="shared" si="73"/>
        <v>3080.25</v>
      </c>
      <c r="N369">
        <f t="shared" si="74"/>
        <v>170953.875</v>
      </c>
      <c r="O369">
        <f t="shared" si="75"/>
        <v>9487940.0625</v>
      </c>
      <c r="P369">
        <f t="shared" si="76"/>
        <v>526580673.46875</v>
      </c>
      <c r="Q369">
        <f t="shared" si="77"/>
        <v>29225227377.515625</v>
      </c>
      <c r="R369">
        <f t="shared" si="78"/>
        <v>1622000119452.1172</v>
      </c>
      <c r="S369">
        <f t="shared" si="79"/>
        <v>90021006629592.5</v>
      </c>
      <c r="T369">
        <f t="shared" si="80"/>
        <v>4996165867942384</v>
      </c>
      <c r="Z369" s="4">
        <f t="shared" ca="1" si="81"/>
        <v>333.66177524349428</v>
      </c>
      <c r="AA369">
        <f t="array" aca="1" ref="AA369" ca="1" xml:space="preserve"> IF($J369, SUM(Coefficients3 * $L369^Integers3), "NaN")</f>
        <v>329.33212910907378</v>
      </c>
      <c r="AB369">
        <f t="array" aca="1" ref="AB369" ca="1" xml:space="preserve"> IF($J369, SUM(Coefficients4 * $L369^Integers4), "NaN")</f>
        <v>329.34529378294974</v>
      </c>
      <c r="AC369">
        <f t="array" aca="1" ref="AC369" ca="1" xml:space="preserve"> IF($J369, SUM(Coefficients5 * $L369^Integers5), "NaN")</f>
        <v>329.34928095896697</v>
      </c>
      <c r="AD369">
        <f t="array" aca="1" ref="AD369" ca="1" xml:space="preserve"> IF($J369, SUM(Coefficients6 * $L369^Integers6), "NaN")</f>
        <v>329.34928216986941</v>
      </c>
      <c r="AE369">
        <f t="array" aca="1" ref="AE369" ca="1" xml:space="preserve"> IF($J369, SUM(Coefficients7 * $L369^Integers7), "NaN")</f>
        <v>329.34925660075777</v>
      </c>
      <c r="AF369">
        <f t="array" aca="1" ref="AF369" ca="1" xml:space="preserve"> IF($J369, SUM(Coefficients8 * $L369^Integers8), "NaN")</f>
        <v>329.34925448370683</v>
      </c>
      <c r="AG369">
        <f t="array" aca="1" ref="AG369" ca="1" xml:space="preserve"> IF($J369, SUM(Coefficients9 * $L369^Integers9), "NaN")</f>
        <v>329.34925093817549</v>
      </c>
    </row>
    <row r="370" spans="2:33" x14ac:dyDescent="0.2">
      <c r="B370" s="2">
        <v>55.4</v>
      </c>
      <c r="C370" s="2">
        <v>328.73200000000003</v>
      </c>
      <c r="D370" s="2">
        <v>328.73200000000003</v>
      </c>
      <c r="F370">
        <f t="shared" si="69"/>
        <v>328.73200000000003</v>
      </c>
      <c r="H370">
        <f t="shared" si="70"/>
        <v>0</v>
      </c>
      <c r="J370" t="b">
        <f t="shared" si="71"/>
        <v>1</v>
      </c>
      <c r="L370">
        <f t="shared" si="72"/>
        <v>55.4</v>
      </c>
      <c r="M370">
        <f t="shared" si="73"/>
        <v>3069.16</v>
      </c>
      <c r="N370">
        <f t="shared" si="74"/>
        <v>170031.46399999998</v>
      </c>
      <c r="O370">
        <f t="shared" si="75"/>
        <v>9419743.1055999994</v>
      </c>
      <c r="P370">
        <f t="shared" si="76"/>
        <v>521853768.05023998</v>
      </c>
      <c r="Q370">
        <f t="shared" si="77"/>
        <v>28910698749.983292</v>
      </c>
      <c r="R370">
        <f t="shared" si="78"/>
        <v>1601652710749.0742</v>
      </c>
      <c r="S370">
        <f t="shared" si="79"/>
        <v>88731560175498.719</v>
      </c>
      <c r="T370">
        <f t="shared" si="80"/>
        <v>4915728433722629</v>
      </c>
      <c r="Z370" s="4">
        <f t="shared" ca="1" si="81"/>
        <v>333.06058285566814</v>
      </c>
      <c r="AA370">
        <f t="array" aca="1" ref="AA370" ca="1" xml:space="preserve"> IF($J370, SUM(Coefficients3 * $L370^Integers3), "NaN")</f>
        <v>328.71463529038141</v>
      </c>
      <c r="AB370">
        <f t="array" aca="1" ref="AB370" ca="1" xml:space="preserve"> IF($J370, SUM(Coefficients4 * $L370^Integers4), "NaN")</f>
        <v>328.72810097214966</v>
      </c>
      <c r="AC370">
        <f t="array" aca="1" ref="AC370" ca="1" xml:space="preserve"> IF($J370, SUM(Coefficients5 * $L370^Integers5), "NaN")</f>
        <v>328.73207696581949</v>
      </c>
      <c r="AD370">
        <f t="array" aca="1" ref="AD370" ca="1" xml:space="preserve"> IF($J370, SUM(Coefficients6 * $L370^Integers6), "NaN")</f>
        <v>328.73207548513039</v>
      </c>
      <c r="AE370">
        <f t="array" aca="1" ref="AE370" ca="1" xml:space="preserve"> IF($J370, SUM(Coefficients7 * $L370^Integers7), "NaN")</f>
        <v>328.73204982847852</v>
      </c>
      <c r="AF370">
        <f t="array" aca="1" ref="AF370" ca="1" xml:space="preserve"> IF($J370, SUM(Coefficients8 * $L370^Integers8), "NaN")</f>
        <v>328.73204779619317</v>
      </c>
      <c r="AG370">
        <f t="array" aca="1" ref="AG370" ca="1" xml:space="preserve"> IF($J370, SUM(Coefficients9 * $L370^Integers9), "NaN")</f>
        <v>328.732044191733</v>
      </c>
    </row>
    <row r="371" spans="2:33" x14ac:dyDescent="0.2">
      <c r="B371" s="2">
        <v>55.3</v>
      </c>
      <c r="C371" s="2">
        <v>328.11500000000001</v>
      </c>
      <c r="D371" s="2">
        <v>328.11500000000001</v>
      </c>
      <c r="F371">
        <f t="shared" si="69"/>
        <v>328.11500000000001</v>
      </c>
      <c r="H371">
        <f t="shared" si="70"/>
        <v>0</v>
      </c>
      <c r="J371" t="b">
        <f t="shared" si="71"/>
        <v>1</v>
      </c>
      <c r="L371">
        <f t="shared" si="72"/>
        <v>55.3</v>
      </c>
      <c r="M371">
        <f t="shared" si="73"/>
        <v>3058.0899999999997</v>
      </c>
      <c r="N371">
        <f t="shared" si="74"/>
        <v>169112.37699999998</v>
      </c>
      <c r="O371">
        <f t="shared" si="75"/>
        <v>9351914.4480999988</v>
      </c>
      <c r="P371">
        <f t="shared" si="76"/>
        <v>517160868.97992992</v>
      </c>
      <c r="Q371">
        <f t="shared" si="77"/>
        <v>28598996054.590122</v>
      </c>
      <c r="R371">
        <f t="shared" si="78"/>
        <v>1581524481818.8337</v>
      </c>
      <c r="S371">
        <f t="shared" si="79"/>
        <v>87458303844581.5</v>
      </c>
      <c r="T371">
        <f t="shared" si="80"/>
        <v>4836444202605357</v>
      </c>
      <c r="Z371" s="4">
        <f t="shared" ca="1" si="81"/>
        <v>332.45939046784201</v>
      </c>
      <c r="AA371">
        <f t="array" aca="1" ref="AA371" ca="1" xml:space="preserve"> IF($J371, SUM(Coefficients3 * $L371^Integers3), "NaN")</f>
        <v>328.097276352888</v>
      </c>
      <c r="AB371">
        <f t="array" aca="1" ref="AB371" ca="1" xml:space="preserve"> IF($J371, SUM(Coefficients4 * $L371^Integers4), "NaN")</f>
        <v>328.11104149289162</v>
      </c>
      <c r="AC371">
        <f t="array" aca="1" ref="AC371" ca="1" xml:space="preserve"> IF($J371, SUM(Coefficients5 * $L371^Integers5), "NaN")</f>
        <v>328.11500574529737</v>
      </c>
      <c r="AD371">
        <f t="array" aca="1" ref="AD371" ca="1" xml:space="preserve"> IF($J371, SUM(Coefficients6 * $L371^Integers6), "NaN")</f>
        <v>328.11500157612664</v>
      </c>
      <c r="AE371">
        <f t="array" aca="1" ref="AE371" ca="1" xml:space="preserve"> IF($J371, SUM(Coefficients7 * $L371^Integers7), "NaN")</f>
        <v>328.11497583913592</v>
      </c>
      <c r="AF371">
        <f t="array" aca="1" ref="AF371" ca="1" xml:space="preserve"> IF($J371, SUM(Coefficients8 * $L371^Integers8), "NaN")</f>
        <v>328.11497389225735</v>
      </c>
      <c r="AG371">
        <f t="array" aca="1" ref="AG371" ca="1" xml:space="preserve"> IF($J371, SUM(Coefficients9 * $L371^Integers9), "NaN")</f>
        <v>328.11497023056393</v>
      </c>
    </row>
    <row r="372" spans="2:33" x14ac:dyDescent="0.2">
      <c r="B372" s="2">
        <v>55.2</v>
      </c>
      <c r="C372" s="2">
        <v>327.49799999999999</v>
      </c>
      <c r="D372" s="2">
        <v>327.49799999999999</v>
      </c>
      <c r="F372">
        <f t="shared" si="69"/>
        <v>327.49799999999999</v>
      </c>
      <c r="H372">
        <f t="shared" si="70"/>
        <v>0</v>
      </c>
      <c r="J372" t="b">
        <f t="shared" si="71"/>
        <v>1</v>
      </c>
      <c r="L372">
        <f t="shared" si="72"/>
        <v>55.2</v>
      </c>
      <c r="M372">
        <f t="shared" si="73"/>
        <v>3047.0400000000004</v>
      </c>
      <c r="N372">
        <f t="shared" si="74"/>
        <v>168196.60800000004</v>
      </c>
      <c r="O372">
        <f t="shared" si="75"/>
        <v>9284452.7616000026</v>
      </c>
      <c r="P372">
        <f t="shared" si="76"/>
        <v>512501792.44032019</v>
      </c>
      <c r="Q372">
        <f t="shared" si="77"/>
        <v>28290098942.705677</v>
      </c>
      <c r="R372">
        <f t="shared" si="78"/>
        <v>1561613461637.3535</v>
      </c>
      <c r="S372">
        <f t="shared" si="79"/>
        <v>86201063082381.922</v>
      </c>
      <c r="T372">
        <f t="shared" si="80"/>
        <v>4758298682147482</v>
      </c>
      <c r="Z372" s="4">
        <f t="shared" ca="1" si="81"/>
        <v>331.85819808001594</v>
      </c>
      <c r="AA372">
        <f t="array" aca="1" ref="AA372" ca="1" xml:space="preserve"> IF($J372, SUM(Coefficients3 * $L372^Integers3), "NaN")</f>
        <v>327.48005203691065</v>
      </c>
      <c r="AB372">
        <f t="array" aca="1" ref="AB372" ca="1" xml:space="preserve"> IF($J372, SUM(Coefficients4 * $L372^Integers4), "NaN")</f>
        <v>327.49411506415464</v>
      </c>
      <c r="AC372">
        <f t="array" aca="1" ref="AC372" ca="1" xml:space="preserve"> IF($J372, SUM(Coefficients5 * $L372^Integers5), "NaN")</f>
        <v>327.49806701912553</v>
      </c>
      <c r="AD372">
        <f t="array" aca="1" ref="AD372" ca="1" xml:space="preserve"> IF($J372, SUM(Coefficients6 * $L372^Integers6), "NaN")</f>
        <v>327.49806016509933</v>
      </c>
      <c r="AE372">
        <f t="array" aca="1" ref="AE372" ca="1" xml:space="preserve"> IF($J372, SUM(Coefficients7 * $L372^Integers7), "NaN")</f>
        <v>327.49803435497768</v>
      </c>
      <c r="AF372">
        <f t="array" aca="1" ref="AF372" ca="1" xml:space="preserve"> IF($J372, SUM(Coefficients8 * $L372^Integers8), "NaN")</f>
        <v>327.49803249411588</v>
      </c>
      <c r="AG372">
        <f t="array" aca="1" ref="AG372" ca="1" xml:space="preserve"> IF($J372, SUM(Coefficients9 * $L372^Integers9), "NaN")</f>
        <v>327.49802877690644</v>
      </c>
    </row>
    <row r="373" spans="2:33" x14ac:dyDescent="0.2">
      <c r="B373" s="2">
        <v>55.1</v>
      </c>
      <c r="C373" s="2">
        <v>326.88099999999997</v>
      </c>
      <c r="D373" s="2">
        <v>326.88099999999997</v>
      </c>
      <c r="F373">
        <f t="shared" si="69"/>
        <v>326.88099999999997</v>
      </c>
      <c r="H373">
        <f t="shared" si="70"/>
        <v>0</v>
      </c>
      <c r="J373" t="b">
        <f t="shared" si="71"/>
        <v>1</v>
      </c>
      <c r="L373">
        <f t="shared" si="72"/>
        <v>55.1</v>
      </c>
      <c r="M373">
        <f t="shared" si="73"/>
        <v>3036.01</v>
      </c>
      <c r="N373">
        <f t="shared" si="74"/>
        <v>167284.15100000001</v>
      </c>
      <c r="O373">
        <f t="shared" si="75"/>
        <v>9217356.7201000005</v>
      </c>
      <c r="P373">
        <f t="shared" si="76"/>
        <v>507876355.27751005</v>
      </c>
      <c r="Q373">
        <f t="shared" si="77"/>
        <v>27983987175.790806</v>
      </c>
      <c r="R373">
        <f t="shared" si="78"/>
        <v>1541917693386.0732</v>
      </c>
      <c r="S373">
        <f t="shared" si="79"/>
        <v>84959664905572.641</v>
      </c>
      <c r="T373">
        <f t="shared" si="80"/>
        <v>4681277536297053</v>
      </c>
      <c r="Z373" s="4">
        <f t="shared" ca="1" si="81"/>
        <v>331.25700569218981</v>
      </c>
      <c r="AA373">
        <f t="array" aca="1" ref="AA373" ca="1" xml:space="preserve"> IF($J373, SUM(Coefficients3 * $L373^Integers3), "NaN")</f>
        <v>326.86296208276639</v>
      </c>
      <c r="AB373">
        <f t="array" aca="1" ref="AB373" ca="1" xml:space="preserve"> IF($J373, SUM(Coefficients4 * $L373^Integers4), "NaN")</f>
        <v>326.877321405087</v>
      </c>
      <c r="AC373">
        <f t="array" aca="1" ref="AC373" ca="1" xml:space="preserve"> IF($J373, SUM(Coefficients5 * $L373^Integers5), "NaN")</f>
        <v>326.88126050925251</v>
      </c>
      <c r="AD373">
        <f t="array" aca="1" ref="AD373" ca="1" xml:space="preserve"> IF($J373, SUM(Coefficients6 * $L373^Integers6), "NaN")</f>
        <v>326.88125097451149</v>
      </c>
      <c r="AE373">
        <f t="array" aca="1" ref="AE373" ca="1" xml:space="preserve"> IF($J373, SUM(Coefficients7 * $L373^Integers7), "NaN")</f>
        <v>326.88122509847091</v>
      </c>
      <c r="AF373">
        <f t="array" aca="1" ref="AF373" ca="1" xml:space="preserve"> IF($J373, SUM(Coefficients8 * $L373^Integers8), "NaN")</f>
        <v>326.8812233242046</v>
      </c>
      <c r="AG373">
        <f t="array" aca="1" ref="AG373" ca="1" xml:space="preserve"> IF($J373, SUM(Coefficients9 * $L373^Integers9), "NaN")</f>
        <v>326.88121955321736</v>
      </c>
    </row>
    <row r="374" spans="2:33" x14ac:dyDescent="0.2">
      <c r="B374" s="2">
        <v>55</v>
      </c>
      <c r="C374" s="2">
        <v>326.26499999999999</v>
      </c>
      <c r="D374" s="2">
        <v>326.26499999999999</v>
      </c>
      <c r="F374">
        <f t="shared" si="69"/>
        <v>326.26499999999999</v>
      </c>
      <c r="H374">
        <f t="shared" si="70"/>
        <v>0</v>
      </c>
      <c r="J374" t="b">
        <f t="shared" si="71"/>
        <v>1</v>
      </c>
      <c r="L374">
        <f t="shared" si="72"/>
        <v>55</v>
      </c>
      <c r="M374">
        <f t="shared" si="73"/>
        <v>3025</v>
      </c>
      <c r="N374">
        <f t="shared" si="74"/>
        <v>166375</v>
      </c>
      <c r="O374">
        <f t="shared" si="75"/>
        <v>9150625</v>
      </c>
      <c r="P374">
        <f t="shared" si="76"/>
        <v>503284375</v>
      </c>
      <c r="Q374">
        <f t="shared" si="77"/>
        <v>27680640625</v>
      </c>
      <c r="R374">
        <f t="shared" si="78"/>
        <v>1522435234375</v>
      </c>
      <c r="S374">
        <f t="shared" si="79"/>
        <v>83733937890625</v>
      </c>
      <c r="T374">
        <f t="shared" si="80"/>
        <v>4605366583984375</v>
      </c>
      <c r="Z374" s="4">
        <f t="shared" ca="1" si="81"/>
        <v>330.65581330436373</v>
      </c>
      <c r="AA374">
        <f t="array" aca="1" ref="AA374" ca="1" xml:space="preserve"> IF($J374, SUM(Coefficients3 * $L374^Integers3), "NaN")</f>
        <v>326.24600623077225</v>
      </c>
      <c r="AB374">
        <f t="array" aca="1" ref="AB374" ca="1" xml:space="preserve"> IF($J374, SUM(Coefficients4 * $L374^Integers4), "NaN")</f>
        <v>326.26066023500647</v>
      </c>
      <c r="AC374">
        <f t="array" aca="1" ref="AC374" ca="1" xml:space="preserve"> IF($J374, SUM(Coefficients5 * $L374^Integers5), "NaN")</f>
        <v>326.26458593785026</v>
      </c>
      <c r="AD374">
        <f t="array" aca="1" ref="AD374" ca="1" xml:space="preserve"> IF($J374, SUM(Coefficients6 * $L374^Integers6), "NaN")</f>
        <v>326.26457372704681</v>
      </c>
      <c r="AE374">
        <f t="array" aca="1" ref="AE374" ca="1" xml:space="preserve"> IF($J374, SUM(Coefficients7 * $L374^Integers7), "NaN")</f>
        <v>326.26454779230215</v>
      </c>
      <c r="AF374">
        <f t="array" aca="1" ref="AF374" ca="1" xml:space="preserve"> IF($J374, SUM(Coefficients8 * $L374^Integers8), "NaN")</f>
        <v>326.26454610517868</v>
      </c>
      <c r="AG374">
        <f t="array" aca="1" ref="AG374" ca="1" xml:space="preserve"> IF($J374, SUM(Coefficients9 * $L374^Integers9), "NaN")</f>
        <v>326.26454228217199</v>
      </c>
    </row>
    <row r="375" spans="2:33" x14ac:dyDescent="0.2">
      <c r="B375" s="2">
        <v>54.9</v>
      </c>
      <c r="C375" s="2">
        <v>325.64800000000002</v>
      </c>
      <c r="D375" s="2">
        <v>325.64800000000002</v>
      </c>
      <c r="F375">
        <f t="shared" si="69"/>
        <v>325.64800000000002</v>
      </c>
      <c r="H375">
        <f t="shared" si="70"/>
        <v>0</v>
      </c>
      <c r="J375" t="b">
        <f t="shared" si="71"/>
        <v>1</v>
      </c>
      <c r="L375">
        <f t="shared" si="72"/>
        <v>54.9</v>
      </c>
      <c r="M375">
        <f t="shared" si="73"/>
        <v>3014.0099999999998</v>
      </c>
      <c r="N375">
        <f t="shared" si="74"/>
        <v>165469.14899999998</v>
      </c>
      <c r="O375">
        <f t="shared" si="75"/>
        <v>9084256.2800999992</v>
      </c>
      <c r="P375">
        <f t="shared" si="76"/>
        <v>498725669.77748996</v>
      </c>
      <c r="Q375">
        <f t="shared" si="77"/>
        <v>27380039270.784195</v>
      </c>
      <c r="R375">
        <f t="shared" si="78"/>
        <v>1503164155966.0522</v>
      </c>
      <c r="S375">
        <f t="shared" si="79"/>
        <v>82523712162536.281</v>
      </c>
      <c r="T375">
        <f t="shared" si="80"/>
        <v>4530551797723242</v>
      </c>
      <c r="Z375" s="4">
        <f t="shared" ca="1" si="81"/>
        <v>330.0546209165376</v>
      </c>
      <c r="AA375">
        <f t="array" aca="1" ref="AA375" ca="1" xml:space="preserve"> IF($J375, SUM(Coefficients3 * $L375^Integers3), "NaN")</f>
        <v>325.62918422124534</v>
      </c>
      <c r="AB375">
        <f t="array" aca="1" ref="AB375" ca="1" xml:space="preserve"> IF($J375, SUM(Coefficients4 * $L375^Integers4), "NaN")</f>
        <v>325.64413127340043</v>
      </c>
      <c r="AC375">
        <f t="array" aca="1" ref="AC375" ca="1" xml:space="preserve"> IF($J375, SUM(Coefficients5 * $L375^Integers5), "NaN")</f>
        <v>325.64804302731363</v>
      </c>
      <c r="AD375">
        <f t="array" aca="1" ref="AD375" ca="1" xml:space="preserve"> IF($J375, SUM(Coefficients6 * $L375^Integers6), "NaN")</f>
        <v>325.64802814560966</v>
      </c>
      <c r="AE375">
        <f t="array" aca="1" ref="AE375" ca="1" xml:space="preserve"> IF($J375, SUM(Coefficients7 * $L375^Integers7), "NaN")</f>
        <v>325.64800215937646</v>
      </c>
      <c r="AF375">
        <f t="array" aca="1" ref="AF375" ca="1" xml:space="preserve"> IF($J375, SUM(Coefficients8 * $L375^Integers8), "NaN")</f>
        <v>325.64800055991174</v>
      </c>
      <c r="AG375">
        <f t="array" aca="1" ref="AG375" ca="1" xml:space="preserve"> IF($J375, SUM(Coefficients9 * $L375^Integers9), "NaN")</f>
        <v>325.64799668666325</v>
      </c>
    </row>
    <row r="376" spans="2:33" x14ac:dyDescent="0.2">
      <c r="B376" s="2">
        <v>54.8</v>
      </c>
      <c r="C376" s="2">
        <v>325.03199999999998</v>
      </c>
      <c r="D376" s="2">
        <v>325.03199999999998</v>
      </c>
      <c r="F376">
        <f t="shared" si="69"/>
        <v>325.03199999999998</v>
      </c>
      <c r="H376">
        <f t="shared" si="70"/>
        <v>0</v>
      </c>
      <c r="J376" t="b">
        <f t="shared" si="71"/>
        <v>1</v>
      </c>
      <c r="L376">
        <f t="shared" si="72"/>
        <v>54.8</v>
      </c>
      <c r="M376">
        <f t="shared" si="73"/>
        <v>3003.0399999999995</v>
      </c>
      <c r="N376">
        <f t="shared" si="74"/>
        <v>164566.59199999998</v>
      </c>
      <c r="O376">
        <f t="shared" si="75"/>
        <v>9018249.2415999975</v>
      </c>
      <c r="P376">
        <f t="shared" si="76"/>
        <v>494200058.43967986</v>
      </c>
      <c r="Q376">
        <f t="shared" si="77"/>
        <v>27082163202.494453</v>
      </c>
      <c r="R376">
        <f t="shared" si="78"/>
        <v>1484102543496.696</v>
      </c>
      <c r="S376">
        <f t="shared" si="79"/>
        <v>81328819383618.938</v>
      </c>
      <c r="T376">
        <f t="shared" si="80"/>
        <v>4456819302222317.5</v>
      </c>
      <c r="Z376" s="4">
        <f t="shared" ca="1" si="81"/>
        <v>329.45342852871147</v>
      </c>
      <c r="AA376">
        <f t="array" aca="1" ref="AA376" ca="1" xml:space="preserve"> IF($J376, SUM(Coefficients3 * $L376^Integers3), "NaN")</f>
        <v>325.01249579450274</v>
      </c>
      <c r="AB376">
        <f t="array" aca="1" ref="AB376" ca="1" xml:space="preserve"> IF($J376, SUM(Coefficients4 * $L376^Integers4), "NaN")</f>
        <v>325.02773423992562</v>
      </c>
      <c r="AC376">
        <f t="array" aca="1" ref="AC376" ca="1" xml:space="preserve"> IF($J376, SUM(Coefficients5 * $L376^Integers5), "NaN")</f>
        <v>325.03163150025983</v>
      </c>
      <c r="AD376">
        <f t="array" aca="1" ref="AD376" ca="1" xml:space="preserve"> IF($J376, SUM(Coefficients6 * $L376^Integers6), "NaN")</f>
        <v>325.03161395332432</v>
      </c>
      <c r="AE376">
        <f t="array" aca="1" ref="AE376" ca="1" xml:space="preserve"> IF($J376, SUM(Coefficients7 * $L376^Integers7), "NaN")</f>
        <v>325.03158792281732</v>
      </c>
      <c r="AF376">
        <f t="array" aca="1" ref="AF376" ca="1" xml:space="preserve"> IF($J376, SUM(Coefficients8 * $L376^Integers8), "NaN")</f>
        <v>325.03158641149571</v>
      </c>
      <c r="AG376">
        <f t="array" aca="1" ref="AG376" ca="1" xml:space="preserve"> IF($J376, SUM(Coefficients9 * $L376^Integers9), "NaN")</f>
        <v>325.03158248980156</v>
      </c>
    </row>
    <row r="377" spans="2:33" x14ac:dyDescent="0.2">
      <c r="B377" s="2">
        <v>54.7</v>
      </c>
      <c r="C377" s="2">
        <v>324.41500000000002</v>
      </c>
      <c r="D377" s="2">
        <v>324.41500000000002</v>
      </c>
      <c r="F377">
        <f t="shared" si="69"/>
        <v>324.41500000000002</v>
      </c>
      <c r="H377">
        <f t="shared" si="70"/>
        <v>0</v>
      </c>
      <c r="J377" t="b">
        <f t="shared" si="71"/>
        <v>1</v>
      </c>
      <c r="L377">
        <f t="shared" si="72"/>
        <v>54.7</v>
      </c>
      <c r="M377">
        <f t="shared" si="73"/>
        <v>2992.09</v>
      </c>
      <c r="N377">
        <f t="shared" si="74"/>
        <v>163667.323</v>
      </c>
      <c r="O377">
        <f t="shared" si="75"/>
        <v>8952602.5681000017</v>
      </c>
      <c r="P377">
        <f t="shared" si="76"/>
        <v>489707360.47507012</v>
      </c>
      <c r="Q377">
        <f t="shared" si="77"/>
        <v>26786992617.986336</v>
      </c>
      <c r="R377">
        <f t="shared" si="78"/>
        <v>1465248496203.8525</v>
      </c>
      <c r="S377">
        <f t="shared" si="79"/>
        <v>80149092742350.75</v>
      </c>
      <c r="T377">
        <f t="shared" si="80"/>
        <v>4384155373006586.5</v>
      </c>
      <c r="Z377" s="4">
        <f t="shared" ca="1" si="81"/>
        <v>328.8522361408854</v>
      </c>
      <c r="AA377">
        <f t="array" aca="1" ref="AA377" ca="1" xml:space="preserve"> IF($J377, SUM(Coefficients3 * $L377^Integers3), "NaN")</f>
        <v>324.39594069086155</v>
      </c>
      <c r="AB377">
        <f t="array" aca="1" ref="AB377" ca="1" xml:space="preserve"> IF($J377, SUM(Coefficients4 * $L377^Integers4), "NaN")</f>
        <v>324.41146885440821</v>
      </c>
      <c r="AC377">
        <f t="array" aca="1" ref="AC377" ca="1" xml:space="preserve"> IF($J377, SUM(Coefficients5 * $L377^Integers5), "NaN")</f>
        <v>324.41535107952791</v>
      </c>
      <c r="AD377">
        <f t="array" aca="1" ref="AD377" ca="1" xml:space="preserve"> IF($J377, SUM(Coefficients6 * $L377^Integers6), "NaN")</f>
        <v>324.41533087353446</v>
      </c>
      <c r="AE377">
        <f t="array" aca="1" ref="AE377" ca="1" xml:space="preserve"> IF($J377, SUM(Coefficients7 * $L377^Integers7), "NaN")</f>
        <v>324.41530480596555</v>
      </c>
      <c r="AF377">
        <f t="array" aca="1" ref="AF377" ca="1" xml:space="preserve"> IF($J377, SUM(Coefficients8 * $L377^Integers8), "NaN")</f>
        <v>324.41530338323986</v>
      </c>
      <c r="AG377">
        <f t="array" aca="1" ref="AG377" ca="1" xml:space="preserve"> IF($J377, SUM(Coefficients9 * $L377^Integers9), "NaN")</f>
        <v>324.41529941491382</v>
      </c>
    </row>
    <row r="378" spans="2:33" x14ac:dyDescent="0.2">
      <c r="B378" s="2">
        <v>54.6</v>
      </c>
      <c r="C378" s="2">
        <v>323.79899999999998</v>
      </c>
      <c r="D378" s="2">
        <v>323.79899999999998</v>
      </c>
      <c r="F378">
        <f t="shared" si="69"/>
        <v>323.79899999999998</v>
      </c>
      <c r="H378">
        <f t="shared" si="70"/>
        <v>0</v>
      </c>
      <c r="J378" t="b">
        <f t="shared" si="71"/>
        <v>1</v>
      </c>
      <c r="L378">
        <f t="shared" si="72"/>
        <v>54.6</v>
      </c>
      <c r="M378">
        <f t="shared" si="73"/>
        <v>2981.1600000000003</v>
      </c>
      <c r="N378">
        <f t="shared" si="74"/>
        <v>162771.33600000001</v>
      </c>
      <c r="O378">
        <f t="shared" si="75"/>
        <v>8887314.9456000011</v>
      </c>
      <c r="P378">
        <f t="shared" si="76"/>
        <v>485247396.02976006</v>
      </c>
      <c r="Q378">
        <f t="shared" si="77"/>
        <v>26494507823.224903</v>
      </c>
      <c r="R378">
        <f t="shared" si="78"/>
        <v>1446600127148.0796</v>
      </c>
      <c r="S378">
        <f t="shared" si="79"/>
        <v>78984366942285.156</v>
      </c>
      <c r="T378">
        <f t="shared" si="80"/>
        <v>4312546435048769.5</v>
      </c>
      <c r="Z378" s="4">
        <f t="shared" ca="1" si="81"/>
        <v>328.25104375305926</v>
      </c>
      <c r="AA378">
        <f t="array" aca="1" ref="AA378" ca="1" xml:space="preserve"> IF($J378, SUM(Coefficients3 * $L378^Integers3), "NaN")</f>
        <v>323.77951865063875</v>
      </c>
      <c r="AB378">
        <f t="array" aca="1" ref="AB378" ca="1" xml:space="preserve"> IF($J378, SUM(Coefficients4 * $L378^Integers4), "NaN")</f>
        <v>323.79533483684378</v>
      </c>
      <c r="AC378">
        <f t="array" aca="1" ref="AC378" ca="1" xml:space="preserve"> IF($J378, SUM(Coefficients5 * $L378^Integers5), "NaN")</f>
        <v>323.79920148817837</v>
      </c>
      <c r="AD378">
        <f t="array" aca="1" ref="AD378" ca="1" xml:space="preserve"> IF($J378, SUM(Coefficients6 * $L378^Integers6), "NaN")</f>
        <v>323.79917862980238</v>
      </c>
      <c r="AE378">
        <f t="array" aca="1" ref="AE378" ca="1" xml:space="preserve"> IF($J378, SUM(Coefficients7 * $L378^Integers7), "NaN")</f>
        <v>323.79915253237903</v>
      </c>
      <c r="AF378">
        <f t="array" aca="1" ref="AF378" ca="1" xml:space="preserve"> IF($J378, SUM(Coefficients8 * $L378^Integers8), "NaN")</f>
        <v>323.79915119867047</v>
      </c>
      <c r="AG378">
        <f t="array" aca="1" ref="AG378" ca="1" xml:space="preserve"> IF($J378, SUM(Coefficients9 * $L378^Integers9), "NaN")</f>
        <v>323.79914718554335</v>
      </c>
    </row>
    <row r="379" spans="2:33" x14ac:dyDescent="0.2">
      <c r="B379" s="2">
        <v>54.5</v>
      </c>
      <c r="C379" s="2">
        <v>323.18299999999999</v>
      </c>
      <c r="D379" s="2">
        <v>323.18299999999999</v>
      </c>
      <c r="F379">
        <f t="shared" si="69"/>
        <v>323.18299999999999</v>
      </c>
      <c r="H379">
        <f t="shared" si="70"/>
        <v>0</v>
      </c>
      <c r="J379" t="b">
        <f t="shared" si="71"/>
        <v>1</v>
      </c>
      <c r="L379">
        <f t="shared" si="72"/>
        <v>54.5</v>
      </c>
      <c r="M379">
        <f t="shared" si="73"/>
        <v>2970.25</v>
      </c>
      <c r="N379">
        <f t="shared" si="74"/>
        <v>161878.625</v>
      </c>
      <c r="O379">
        <f t="shared" si="75"/>
        <v>8822385.0625</v>
      </c>
      <c r="P379">
        <f t="shared" si="76"/>
        <v>480819985.90625</v>
      </c>
      <c r="Q379">
        <f t="shared" si="77"/>
        <v>26204689231.890625</v>
      </c>
      <c r="R379">
        <f t="shared" si="78"/>
        <v>1428155563138.0391</v>
      </c>
      <c r="S379">
        <f t="shared" si="79"/>
        <v>77834478191023.125</v>
      </c>
      <c r="T379">
        <f t="shared" si="80"/>
        <v>4241979061410760.5</v>
      </c>
      <c r="Z379" s="4">
        <f t="shared" ca="1" si="81"/>
        <v>327.64985136523313</v>
      </c>
      <c r="AA379">
        <f t="array" aca="1" ref="AA379" ca="1" xml:space="preserve"> IF($J379, SUM(Coefficients3 * $L379^Integers3), "NaN")</f>
        <v>323.16322941415149</v>
      </c>
      <c r="AB379">
        <f t="array" aca="1" ref="AB379" ca="1" xml:space="preserve"> IF($J379, SUM(Coefficients4 * $L379^Integers4), "NaN")</f>
        <v>323.17933190739757</v>
      </c>
      <c r="AC379">
        <f t="array" aca="1" ref="AC379" ca="1" xml:space="preserve"> IF($J379, SUM(Coefficients5 * $L379^Integers5), "NaN")</f>
        <v>323.18318244949268</v>
      </c>
      <c r="AD379">
        <f t="array" aca="1" ref="AD379" ca="1" xml:space="preserve"> IF($J379, SUM(Coefficients6 * $L379^Integers6), "NaN")</f>
        <v>323.18315694590893</v>
      </c>
      <c r="AE379">
        <f t="array" aca="1" ref="AE379" ca="1" xml:space="preserve"> IF($J379, SUM(Coefficients7 * $L379^Integers7), "NaN")</f>
        <v>323.18313082583245</v>
      </c>
      <c r="AF379">
        <f t="array" aca="1" ref="AF379" ca="1" xml:space="preserve"> IF($J379, SUM(Coefficients8 * $L379^Integers8), "NaN")</f>
        <v>323.18312958153052</v>
      </c>
      <c r="AG379">
        <f t="array" aca="1" ref="AG379" ca="1" xml:space="preserve"> IF($J379, SUM(Coefficients9 * $L379^Integers9), "NaN")</f>
        <v>323.1831255254491</v>
      </c>
    </row>
    <row r="380" spans="2:33" x14ac:dyDescent="0.2">
      <c r="B380" s="2">
        <v>54.4</v>
      </c>
      <c r="C380" s="2">
        <v>322.56700000000001</v>
      </c>
      <c r="D380" s="2">
        <v>322.56700000000001</v>
      </c>
      <c r="F380">
        <f t="shared" si="69"/>
        <v>322.56700000000001</v>
      </c>
      <c r="H380">
        <f t="shared" si="70"/>
        <v>0</v>
      </c>
      <c r="J380" t="b">
        <f t="shared" si="71"/>
        <v>1</v>
      </c>
      <c r="L380">
        <f t="shared" si="72"/>
        <v>54.4</v>
      </c>
      <c r="M380">
        <f t="shared" si="73"/>
        <v>2959.3599999999997</v>
      </c>
      <c r="N380">
        <f t="shared" si="74"/>
        <v>160989.18399999998</v>
      </c>
      <c r="O380">
        <f t="shared" si="75"/>
        <v>8757811.6095999982</v>
      </c>
      <c r="P380">
        <f t="shared" si="76"/>
        <v>476424951.56223989</v>
      </c>
      <c r="Q380">
        <f t="shared" si="77"/>
        <v>25917517364.985847</v>
      </c>
      <c r="R380">
        <f t="shared" si="78"/>
        <v>1409912944655.23</v>
      </c>
      <c r="S380">
        <f t="shared" si="79"/>
        <v>76699264189244.516</v>
      </c>
      <c r="T380">
        <f t="shared" si="80"/>
        <v>4172439971894901.5</v>
      </c>
      <c r="Z380" s="4">
        <f t="shared" ca="1" si="81"/>
        <v>327.048658977407</v>
      </c>
      <c r="AA380">
        <f t="array" aca="1" ref="AA380" ca="1" xml:space="preserve"> IF($J380, SUM(Coefficients3 * $L380^Integers3), "NaN")</f>
        <v>322.5470727217168</v>
      </c>
      <c r="AB380">
        <f t="array" aca="1" ref="AB380" ca="1" xml:space="preserve"> IF($J380, SUM(Coefficients4 * $L380^Integers4), "NaN")</f>
        <v>322.56345978640405</v>
      </c>
      <c r="AC380">
        <f t="array" aca="1" ref="AC380" ca="1" xml:space="preserve"> IF($J380, SUM(Coefficients5 * $L380^Integers5), "NaN")</f>
        <v>322.56729368697296</v>
      </c>
      <c r="AD380">
        <f t="array" aca="1" ref="AD380" ca="1" xml:space="preserve"> IF($J380, SUM(Coefficients6 * $L380^Integers6), "NaN")</f>
        <v>322.56726554585271</v>
      </c>
      <c r="AE380">
        <f t="array" aca="1" ref="AE380" ca="1" xml:space="preserve"> IF($J380, SUM(Coefficients7 * $L380^Integers7), "NaN")</f>
        <v>322.56723941031652</v>
      </c>
      <c r="AF380">
        <f t="array" aca="1" ref="AF380" ca="1" xml:space="preserve"> IF($J380, SUM(Coefficients8 * $L380^Integers8), "NaN")</f>
        <v>322.56723825577899</v>
      </c>
      <c r="AG380">
        <f t="array" aca="1" ref="AG380" ca="1" xml:space="preserve"> IF($J380, SUM(Coefficients9 * $L380^Integers9), "NaN")</f>
        <v>322.56723415860523</v>
      </c>
    </row>
    <row r="381" spans="2:33" x14ac:dyDescent="0.2">
      <c r="B381" s="2">
        <v>54.3</v>
      </c>
      <c r="C381" s="2">
        <v>321.952</v>
      </c>
      <c r="D381" s="2">
        <v>321.952</v>
      </c>
      <c r="F381">
        <f t="shared" si="69"/>
        <v>321.952</v>
      </c>
      <c r="H381">
        <f t="shared" si="70"/>
        <v>0</v>
      </c>
      <c r="J381" t="b">
        <f t="shared" si="71"/>
        <v>1</v>
      </c>
      <c r="L381">
        <f t="shared" si="72"/>
        <v>54.3</v>
      </c>
      <c r="M381">
        <f t="shared" si="73"/>
        <v>2948.49</v>
      </c>
      <c r="N381">
        <f t="shared" si="74"/>
        <v>160103.00699999998</v>
      </c>
      <c r="O381">
        <f t="shared" si="75"/>
        <v>8693593.2800999992</v>
      </c>
      <c r="P381">
        <f t="shared" si="76"/>
        <v>472062115.10942996</v>
      </c>
      <c r="Q381">
        <f t="shared" si="77"/>
        <v>25632972850.442043</v>
      </c>
      <c r="R381">
        <f t="shared" si="78"/>
        <v>1391870425779.0029</v>
      </c>
      <c r="S381">
        <f t="shared" si="79"/>
        <v>75578564119799.859</v>
      </c>
      <c r="T381">
        <f t="shared" si="80"/>
        <v>4103916031705132</v>
      </c>
      <c r="Z381" s="4">
        <f t="shared" ca="1" si="81"/>
        <v>326.44746658958087</v>
      </c>
      <c r="AA381">
        <f t="array" aca="1" ref="AA381" ca="1" xml:space="preserve"> IF($J381, SUM(Coefficients3 * $L381^Integers3), "NaN")</f>
        <v>321.93104831365173</v>
      </c>
      <c r="AB381">
        <f t="array" aca="1" ref="AB381" ca="1" xml:space="preserve"> IF($J381, SUM(Coefficients4 * $L381^Integers4), "NaN")</f>
        <v>321.94771819436727</v>
      </c>
      <c r="AC381">
        <f t="array" aca="1" ref="AC381" ca="1" xml:space="preserve"> IF($J381, SUM(Coefficients5 * $L381^Integers5), "NaN")</f>
        <v>321.95153492434122</v>
      </c>
      <c r="AD381">
        <f t="array" aca="1" ref="AD381" ca="1" xml:space="preserve"> IF($J381, SUM(Coefficients6 * $L381^Integers6), "NaN")</f>
        <v>321.95150415384956</v>
      </c>
      <c r="AE381">
        <f t="array" aca="1" ref="AE381" ca="1" xml:space="preserve"> IF($J381, SUM(Coefficients7 * $L381^Integers7), "NaN")</f>
        <v>321.95147801003731</v>
      </c>
      <c r="AF381">
        <f t="array" aca="1" ref="AF381" ca="1" xml:space="preserve"> IF($J381, SUM(Coefficients8 * $L381^Integers8), "NaN")</f>
        <v>321.95147694559017</v>
      </c>
      <c r="AG381">
        <f t="array" aca="1" ref="AG381" ca="1" xml:space="preserve"> IF($J381, SUM(Coefficients9 * $L381^Integers9), "NaN")</f>
        <v>321.95147280920065</v>
      </c>
    </row>
    <row r="382" spans="2:33" x14ac:dyDescent="0.2">
      <c r="B382" s="2">
        <v>54.2</v>
      </c>
      <c r="C382" s="2">
        <v>321.33600000000001</v>
      </c>
      <c r="D382" s="2">
        <v>321.33600000000001</v>
      </c>
      <c r="F382">
        <f t="shared" si="69"/>
        <v>321.33600000000001</v>
      </c>
      <c r="H382">
        <f t="shared" si="70"/>
        <v>0</v>
      </c>
      <c r="J382" t="b">
        <f t="shared" si="71"/>
        <v>1</v>
      </c>
      <c r="L382">
        <f t="shared" si="72"/>
        <v>54.2</v>
      </c>
      <c r="M382">
        <f t="shared" si="73"/>
        <v>2937.6400000000003</v>
      </c>
      <c r="N382">
        <f t="shared" si="74"/>
        <v>159220.08800000002</v>
      </c>
      <c r="O382">
        <f t="shared" si="75"/>
        <v>8629728.7696000021</v>
      </c>
      <c r="P382">
        <f t="shared" si="76"/>
        <v>467731299.31232011</v>
      </c>
      <c r="Q382">
        <f t="shared" si="77"/>
        <v>25351036422.727753</v>
      </c>
      <c r="R382">
        <f t="shared" si="78"/>
        <v>1374026174111.8442</v>
      </c>
      <c r="S382">
        <f t="shared" si="79"/>
        <v>74472218636861.969</v>
      </c>
      <c r="T382">
        <f t="shared" si="80"/>
        <v>4036394250117919</v>
      </c>
      <c r="Z382" s="4">
        <f t="shared" ca="1" si="81"/>
        <v>325.8462742017548</v>
      </c>
      <c r="AA382">
        <f t="array" aca="1" ref="AA382" ca="1" xml:space="preserve"> IF($J382, SUM(Coefficients3 * $L382^Integers3), "NaN")</f>
        <v>321.31515593027336</v>
      </c>
      <c r="AB382">
        <f t="array" aca="1" ref="AB382" ca="1" xml:space="preserve"> IF($J382, SUM(Coefficients4 * $L382^Integers4), "NaN")</f>
        <v>321.33210685196082</v>
      </c>
      <c r="AC382">
        <f t="array" aca="1" ref="AC382" ca="1" xml:space="preserve"> IF($J382, SUM(Coefficients5 * $L382^Integers5), "NaN")</f>
        <v>321.33590588553909</v>
      </c>
      <c r="AD382">
        <f t="array" aca="1" ref="AD382" ca="1" xml:space="preserve"> IF($J382, SUM(Coefficients6 * $L382^Integers6), "NaN")</f>
        <v>321.33587249433219</v>
      </c>
      <c r="AE382">
        <f t="array" aca="1" ref="AE382" ca="1" xml:space="preserve"> IF($J382, SUM(Coefficients7 * $L382^Integers7), "NaN")</f>
        <v>321.33584634941599</v>
      </c>
      <c r="AF382">
        <f t="array" aca="1" ref="AF382" ca="1" xml:space="preserve"> IF($J382, SUM(Coefficients8 * $L382^Integers8), "NaN")</f>
        <v>321.33584537535359</v>
      </c>
      <c r="AG382">
        <f t="array" aca="1" ref="AG382" ca="1" xml:space="preserve"> IF($J382, SUM(Coefficients9 * $L382^Integers9), "NaN")</f>
        <v>321.3358412016384</v>
      </c>
    </row>
    <row r="383" spans="2:33" x14ac:dyDescent="0.2">
      <c r="B383" s="2">
        <v>54.1</v>
      </c>
      <c r="C383" s="2">
        <v>320.72000000000003</v>
      </c>
      <c r="D383" s="2">
        <v>320.72000000000003</v>
      </c>
      <c r="F383">
        <f t="shared" si="69"/>
        <v>320.72000000000003</v>
      </c>
      <c r="H383">
        <f t="shared" si="70"/>
        <v>0</v>
      </c>
      <c r="J383" t="b">
        <f t="shared" si="71"/>
        <v>1</v>
      </c>
      <c r="L383">
        <f t="shared" si="72"/>
        <v>54.1</v>
      </c>
      <c r="M383">
        <f t="shared" si="73"/>
        <v>2926.81</v>
      </c>
      <c r="N383">
        <f t="shared" si="74"/>
        <v>158340.421</v>
      </c>
      <c r="O383">
        <f t="shared" si="75"/>
        <v>8566216.7761000004</v>
      </c>
      <c r="P383">
        <f t="shared" si="76"/>
        <v>463432327.58701003</v>
      </c>
      <c r="Q383">
        <f t="shared" si="77"/>
        <v>25071688922.457241</v>
      </c>
      <c r="R383">
        <f t="shared" si="78"/>
        <v>1356378370704.9368</v>
      </c>
      <c r="S383">
        <f t="shared" si="79"/>
        <v>73380069855137.078</v>
      </c>
      <c r="T383">
        <f t="shared" si="80"/>
        <v>3969861779162916</v>
      </c>
      <c r="Z383" s="4">
        <f t="shared" ca="1" si="81"/>
        <v>325.24508181392866</v>
      </c>
      <c r="AA383">
        <f t="array" aca="1" ref="AA383" ca="1" xml:space="preserve"> IF($J383, SUM(Coefficients3 * $L383^Integers3), "NaN")</f>
        <v>320.6993953118988</v>
      </c>
      <c r="AB383">
        <f t="array" aca="1" ref="AB383" ca="1" xml:space="preserve"> IF($J383, SUM(Coefficients4 * $L383^Integers4), "NaN")</f>
        <v>320.71662548002752</v>
      </c>
      <c r="AC383">
        <f t="array" aca="1" ref="AC383" ca="1" xml:space="preserve"> IF($J383, SUM(Coefficients5 * $L383^Integers5), "NaN")</f>
        <v>320.72040629472718</v>
      </c>
      <c r="AD383">
        <f t="array" aca="1" ref="AD383" ca="1" xml:space="preserve"> IF($J383, SUM(Coefficients6 * $L383^Integers6), "NaN")</f>
        <v>320.72037029194917</v>
      </c>
      <c r="AE383">
        <f t="array" aca="1" ref="AE383" ca="1" xml:space="preserve"> IF($J383, SUM(Coefficients7 * $L383^Integers7), "NaN")</f>
        <v>320.72034415308826</v>
      </c>
      <c r="AF383">
        <f t="array" aca="1" ref="AF383" ca="1" xml:space="preserve"> IF($J383, SUM(Coefficients8 * $L383^Integers8), "NaN")</f>
        <v>320.72034326967315</v>
      </c>
      <c r="AG383">
        <f t="array" aca="1" ref="AG383" ca="1" xml:space="preserve"> IF($J383, SUM(Coefficients9 * $L383^Integers9), "NaN")</f>
        <v>320.72033906053503</v>
      </c>
    </row>
    <row r="384" spans="2:33" x14ac:dyDescent="0.2">
      <c r="B384" s="2">
        <v>54</v>
      </c>
      <c r="C384" s="2">
        <v>320.10500000000002</v>
      </c>
      <c r="D384" s="2">
        <v>320.10500000000002</v>
      </c>
      <c r="F384">
        <f t="shared" si="69"/>
        <v>320.10500000000002</v>
      </c>
      <c r="H384">
        <f t="shared" si="70"/>
        <v>0</v>
      </c>
      <c r="J384" t="b">
        <f t="shared" si="71"/>
        <v>1</v>
      </c>
      <c r="L384">
        <f t="shared" si="72"/>
        <v>54</v>
      </c>
      <c r="M384">
        <f t="shared" si="73"/>
        <v>2916</v>
      </c>
      <c r="N384">
        <f t="shared" si="74"/>
        <v>157464</v>
      </c>
      <c r="O384">
        <f t="shared" si="75"/>
        <v>8503056</v>
      </c>
      <c r="P384">
        <f t="shared" si="76"/>
        <v>459165024</v>
      </c>
      <c r="Q384">
        <f t="shared" si="77"/>
        <v>24794911296</v>
      </c>
      <c r="R384">
        <f t="shared" si="78"/>
        <v>1338925209984</v>
      </c>
      <c r="S384">
        <f t="shared" si="79"/>
        <v>72301961339136</v>
      </c>
      <c r="T384">
        <f t="shared" si="80"/>
        <v>3904305912313344</v>
      </c>
      <c r="Z384" s="4">
        <f t="shared" ca="1" si="81"/>
        <v>324.64388942610253</v>
      </c>
      <c r="AA384">
        <f t="array" aca="1" ref="AA384" ca="1" xml:space="preserve"> IF($J384, SUM(Coefficients3 * $L384^Integers3), "NaN")</f>
        <v>320.08376619884513</v>
      </c>
      <c r="AB384">
        <f t="array" aca="1" ref="AB384" ca="1" xml:space="preserve"> IF($J384, SUM(Coefficients4 * $L384^Integers4), "NaN")</f>
        <v>320.10127379957976</v>
      </c>
      <c r="AC384">
        <f t="array" aca="1" ref="AC384" ca="1" xml:space="preserve"> IF($J384, SUM(Coefficients5 * $L384^Integers5), "NaN")</f>
        <v>320.105035876285</v>
      </c>
      <c r="AD384">
        <f t="array" aca="1" ref="AD384" ca="1" xml:space="preserve"> IF($J384, SUM(Coefficients6 * $L384^Integers6), "NaN")</f>
        <v>320.1049972715652</v>
      </c>
      <c r="AE384">
        <f t="array" aca="1" ref="AE384" ca="1" xml:space="preserve"> IF($J384, SUM(Coefficients7 * $L384^Integers7), "NaN")</f>
        <v>320.10497114590379</v>
      </c>
      <c r="AF384">
        <f t="array" aca="1" ref="AF384" ca="1" xml:space="preserve"> IF($J384, SUM(Coefficients8 * $L384^Integers8), "NaN")</f>
        <v>320.1049703533667</v>
      </c>
      <c r="AG384">
        <f t="array" aca="1" ref="AG384" ca="1" xml:space="preserve"> IF($J384, SUM(Coefficients9 * $L384^Integers9), "NaN")</f>
        <v>320.10496611072051</v>
      </c>
    </row>
    <row r="385" spans="2:33" x14ac:dyDescent="0.2">
      <c r="B385" s="2">
        <v>53.9</v>
      </c>
      <c r="C385" s="2">
        <v>319.49</v>
      </c>
      <c r="D385" s="2">
        <v>319.49</v>
      </c>
      <c r="F385">
        <f t="shared" si="69"/>
        <v>319.49</v>
      </c>
      <c r="H385">
        <f t="shared" si="70"/>
        <v>0</v>
      </c>
      <c r="J385" t="b">
        <f t="shared" si="71"/>
        <v>1</v>
      </c>
      <c r="L385">
        <f t="shared" si="72"/>
        <v>53.9</v>
      </c>
      <c r="M385">
        <f t="shared" si="73"/>
        <v>2905.21</v>
      </c>
      <c r="N385">
        <f t="shared" si="74"/>
        <v>156590.81899999999</v>
      </c>
      <c r="O385">
        <f t="shared" si="75"/>
        <v>8440245.1441000011</v>
      </c>
      <c r="P385">
        <f t="shared" si="76"/>
        <v>454929213.26699007</v>
      </c>
      <c r="Q385">
        <f t="shared" si="77"/>
        <v>24520684595.090763</v>
      </c>
      <c r="R385">
        <f t="shared" si="78"/>
        <v>1321664899675.3921</v>
      </c>
      <c r="S385">
        <f t="shared" si="79"/>
        <v>71237738092503.641</v>
      </c>
      <c r="T385">
        <f t="shared" si="80"/>
        <v>3839714083185946</v>
      </c>
      <c r="Z385" s="4">
        <f t="shared" ca="1" si="81"/>
        <v>324.0426970382764</v>
      </c>
      <c r="AA385">
        <f t="array" aca="1" ref="AA385" ca="1" xml:space="preserve"> IF($J385, SUM(Coefficients3 * $L385^Integers3), "NaN")</f>
        <v>319.46826833142933</v>
      </c>
      <c r="AB385">
        <f t="array" aca="1" ref="AB385" ca="1" xml:space="preserve"> IF($J385, SUM(Coefficients4 * $L385^Integers4), "NaN")</f>
        <v>319.48605153179955</v>
      </c>
      <c r="AC385">
        <f t="array" aca="1" ref="AC385" ca="1" xml:space="preserve"> IF($J385, SUM(Coefficients5 * $L385^Integers5), "NaN")</f>
        <v>319.48979435480993</v>
      </c>
      <c r="AD385">
        <f t="array" aca="1" ref="AD385" ca="1" xml:space="preserve"> IF($J385, SUM(Coefficients6 * $L385^Integers6), "NaN")</f>
        <v>319.4897531582597</v>
      </c>
      <c r="AE385">
        <f t="array" aca="1" ref="AE385" ca="1" xml:space="preserve"> IF($J385, SUM(Coefficients7 * $L385^Integers7), "NaN")</f>
        <v>319.48972705292556</v>
      </c>
      <c r="AF385">
        <f t="array" aca="1" ref="AF385" ca="1" xml:space="preserve"> IF($J385, SUM(Coefficients8 * $L385^Integers8), "NaN")</f>
        <v>319.48972635146566</v>
      </c>
      <c r="AG385">
        <f t="array" aca="1" ref="AG385" ca="1" xml:space="preserve"> IF($J385, SUM(Coefficients9 * $L385^Integers9), "NaN")</f>
        <v>319.48972207723727</v>
      </c>
    </row>
    <row r="386" spans="2:33" x14ac:dyDescent="0.2">
      <c r="B386" s="2">
        <v>53.8</v>
      </c>
      <c r="C386" s="2">
        <v>318.875</v>
      </c>
      <c r="D386" s="2">
        <v>318.875</v>
      </c>
      <c r="F386">
        <f t="shared" si="69"/>
        <v>318.875</v>
      </c>
      <c r="H386">
        <f t="shared" si="70"/>
        <v>0</v>
      </c>
      <c r="J386" t="b">
        <f t="shared" si="71"/>
        <v>1</v>
      </c>
      <c r="L386">
        <f t="shared" si="72"/>
        <v>53.8</v>
      </c>
      <c r="M386">
        <f t="shared" si="73"/>
        <v>2894.4399999999996</v>
      </c>
      <c r="N386">
        <f t="shared" si="74"/>
        <v>155720.87199999997</v>
      </c>
      <c r="O386">
        <f t="shared" si="75"/>
        <v>8377782.9135999978</v>
      </c>
      <c r="P386">
        <f t="shared" si="76"/>
        <v>450724720.75167984</v>
      </c>
      <c r="Q386">
        <f t="shared" si="77"/>
        <v>24248989976.440372</v>
      </c>
      <c r="R386">
        <f t="shared" si="78"/>
        <v>1304595660732.4922</v>
      </c>
      <c r="S386">
        <f t="shared" si="79"/>
        <v>70187246547408.07</v>
      </c>
      <c r="T386">
        <f t="shared" si="80"/>
        <v>3776073864250554</v>
      </c>
      <c r="Z386" s="4">
        <f t="shared" ca="1" si="81"/>
        <v>323.44150465045033</v>
      </c>
      <c r="AA386">
        <f t="array" aca="1" ref="AA386" ca="1" xml:space="preserve"> IF($J386, SUM(Coefficients3 * $L386^Integers3), "NaN")</f>
        <v>318.8529014499685</v>
      </c>
      <c r="AB386">
        <f t="array" aca="1" ref="AB386" ca="1" xml:space="preserve"> IF($J386, SUM(Coefficients4 * $L386^Integers4), "NaN")</f>
        <v>318.87095839803811</v>
      </c>
      <c r="AC386">
        <f t="array" aca="1" ref="AC386" ca="1" xml:space="preserve"> IF($J386, SUM(Coefficients5 * $L386^Integers5), "NaN")</f>
        <v>318.87468145511718</v>
      </c>
      <c r="AD386">
        <f t="array" aca="1" ref="AD386" ca="1" xml:space="preserve"> IF($J386, SUM(Coefficients6 * $L386^Integers6), "NaN")</f>
        <v>318.87463767732703</v>
      </c>
      <c r="AE386">
        <f t="array" aca="1" ref="AE386" ca="1" xml:space="preserve"> IF($J386, SUM(Coefficients7 * $L386^Integers7), "NaN")</f>
        <v>318.87461159942973</v>
      </c>
      <c r="AF386">
        <f t="array" aca="1" ref="AF386" ca="1" xml:space="preserve"> IF($J386, SUM(Coefficients8 * $L386^Integers8), "NaN")</f>
        <v>318.87461098921426</v>
      </c>
      <c r="AG386">
        <f t="array" aca="1" ref="AG386" ca="1" xml:space="preserve"> IF($J386, SUM(Coefficients9 * $L386^Integers9), "NaN")</f>
        <v>318.87460668533981</v>
      </c>
    </row>
    <row r="387" spans="2:33" x14ac:dyDescent="0.2">
      <c r="B387" s="2">
        <v>53.7</v>
      </c>
      <c r="C387" s="2">
        <v>318.26</v>
      </c>
      <c r="D387" s="2">
        <v>318.26</v>
      </c>
      <c r="F387">
        <f t="shared" si="69"/>
        <v>318.26</v>
      </c>
      <c r="H387">
        <f t="shared" si="70"/>
        <v>0</v>
      </c>
      <c r="J387" t="b">
        <f t="shared" si="71"/>
        <v>1</v>
      </c>
      <c r="L387">
        <f t="shared" si="72"/>
        <v>53.7</v>
      </c>
      <c r="M387">
        <f t="shared" si="73"/>
        <v>2883.6900000000005</v>
      </c>
      <c r="N387">
        <f t="shared" si="74"/>
        <v>154854.15300000005</v>
      </c>
      <c r="O387">
        <f t="shared" si="75"/>
        <v>8315668.0161000034</v>
      </c>
      <c r="P387">
        <f t="shared" si="76"/>
        <v>446551372.46457022</v>
      </c>
      <c r="Q387">
        <f t="shared" si="77"/>
        <v>23979808701.347424</v>
      </c>
      <c r="R387">
        <f t="shared" si="78"/>
        <v>1287715727262.3567</v>
      </c>
      <c r="S387">
        <f t="shared" si="79"/>
        <v>69150334553988.562</v>
      </c>
      <c r="T387">
        <f t="shared" si="80"/>
        <v>3713372965549186</v>
      </c>
      <c r="Z387" s="4">
        <f t="shared" ca="1" si="81"/>
        <v>322.8403122626242</v>
      </c>
      <c r="AA387">
        <f t="array" aca="1" ref="AA387" ca="1" xml:space="preserve"> IF($J387, SUM(Coefficients3 * $L387^Integers3), "NaN")</f>
        <v>318.23766529477979</v>
      </c>
      <c r="AB387">
        <f t="array" aca="1" ref="AB387" ca="1" xml:space="preserve"> IF($J387, SUM(Coefficients4 * $L387^Integers4), "NaN")</f>
        <v>318.25599411981631</v>
      </c>
      <c r="AC387">
        <f t="array" aca="1" ref="AC387" ca="1" xml:space="preserve"> IF($J387, SUM(Coefficients5 * $L387^Integers5), "NaN")</f>
        <v>318.25969690223928</v>
      </c>
      <c r="AD387">
        <f t="array" aca="1" ref="AD387" ca="1" xml:space="preserve"> IF($J387, SUM(Coefficients6 * $L387^Integers6), "NaN")</f>
        <v>318.25965055427559</v>
      </c>
      <c r="AE387">
        <f t="array" aca="1" ref="AE387" ca="1" xml:space="preserve"> IF($J387, SUM(Coefficients7 * $L387^Integers7), "NaN")</f>
        <v>318.25962451090476</v>
      </c>
      <c r="AF387">
        <f t="array" aca="1" ref="AF387" ca="1" xml:space="preserve"> IF($J387, SUM(Coefficients8 * $L387^Integers8), "NaN")</f>
        <v>318.25962399206929</v>
      </c>
      <c r="AG387">
        <f t="array" aca="1" ref="AG387" ca="1" xml:space="preserve"> IF($J387, SUM(Coefficients9 * $L387^Integers9), "NaN")</f>
        <v>318.25961966049459</v>
      </c>
    </row>
    <row r="388" spans="2:33" x14ac:dyDescent="0.2">
      <c r="B388" s="2">
        <v>53.6</v>
      </c>
      <c r="C388" s="2">
        <v>317.64499999999998</v>
      </c>
      <c r="D388" s="2">
        <v>317.64499999999998</v>
      </c>
      <c r="F388">
        <f t="shared" si="69"/>
        <v>317.64499999999998</v>
      </c>
      <c r="H388">
        <f t="shared" si="70"/>
        <v>0</v>
      </c>
      <c r="J388" t="b">
        <f t="shared" si="71"/>
        <v>1</v>
      </c>
      <c r="L388">
        <f t="shared" si="72"/>
        <v>53.6</v>
      </c>
      <c r="M388">
        <f t="shared" si="73"/>
        <v>2872.96</v>
      </c>
      <c r="N388">
        <f t="shared" si="74"/>
        <v>153990.65600000002</v>
      </c>
      <c r="O388">
        <f t="shared" si="75"/>
        <v>8253899.1616000002</v>
      </c>
      <c r="P388">
        <f t="shared" si="76"/>
        <v>442408995.06176001</v>
      </c>
      <c r="Q388">
        <f t="shared" si="77"/>
        <v>23713122135.310337</v>
      </c>
      <c r="R388">
        <f t="shared" si="78"/>
        <v>1271023346452.6343</v>
      </c>
      <c r="S388">
        <f t="shared" si="79"/>
        <v>68126851369861.188</v>
      </c>
      <c r="T388">
        <f t="shared" si="80"/>
        <v>3651599233424559.5</v>
      </c>
      <c r="Z388" s="4">
        <f t="shared" ca="1" si="81"/>
        <v>322.23911987479812</v>
      </c>
      <c r="AA388">
        <f t="array" aca="1" ref="AA388" ca="1" xml:space="preserve"> IF($J388, SUM(Coefficients3 * $L388^Integers3), "NaN")</f>
        <v>317.62255960618018</v>
      </c>
      <c r="AB388">
        <f t="array" aca="1" ref="AB388" ca="1" xml:space="preserve"> IF($J388, SUM(Coefficients4 * $L388^Integers4), "NaN")</f>
        <v>317.6411584188242</v>
      </c>
      <c r="AC388">
        <f t="array" aca="1" ref="AC388" ca="1" xml:space="preserve"> IF($J388, SUM(Coefficients5 * $L388^Integers5), "NaN")</f>
        <v>317.64484042142522</v>
      </c>
      <c r="AD388">
        <f t="array" aca="1" ref="AD388" ca="1" xml:space="preserve"> IF($J388, SUM(Coefficients6 * $L388^Integers6), "NaN")</f>
        <v>317.64479151482715</v>
      </c>
      <c r="AE388">
        <f t="array" aca="1" ref="AE388" ca="1" xml:space="preserve"> IF($J388, SUM(Coefficients7 * $L388^Integers7), "NaN")</f>
        <v>317.64476551305086</v>
      </c>
      <c r="AF388">
        <f t="array" aca="1" ref="AF388" ca="1" xml:space="preserve"> IF($J388, SUM(Coefficients8 * $L388^Integers8), "NaN")</f>
        <v>317.64476508569948</v>
      </c>
      <c r="AG388">
        <f t="array" aca="1" ref="AG388" ca="1" xml:space="preserve"> IF($J388, SUM(Coefficients9 * $L388^Integers9), "NaN")</f>
        <v>317.64476072837869</v>
      </c>
    </row>
    <row r="389" spans="2:33" x14ac:dyDescent="0.2">
      <c r="B389" s="2">
        <v>53.5</v>
      </c>
      <c r="C389" s="2">
        <v>317.02999999999997</v>
      </c>
      <c r="D389" s="2">
        <v>317.02999999999997</v>
      </c>
      <c r="F389">
        <f t="shared" si="69"/>
        <v>317.02999999999997</v>
      </c>
      <c r="H389">
        <f t="shared" si="70"/>
        <v>0</v>
      </c>
      <c r="J389" t="b">
        <f t="shared" si="71"/>
        <v>1</v>
      </c>
      <c r="L389">
        <f t="shared" si="72"/>
        <v>53.5</v>
      </c>
      <c r="M389">
        <f t="shared" si="73"/>
        <v>2862.25</v>
      </c>
      <c r="N389">
        <f t="shared" si="74"/>
        <v>153130.375</v>
      </c>
      <c r="O389">
        <f t="shared" si="75"/>
        <v>8192475.0625</v>
      </c>
      <c r="P389">
        <f t="shared" si="76"/>
        <v>438297415.84375</v>
      </c>
      <c r="Q389">
        <f t="shared" si="77"/>
        <v>23448911747.640625</v>
      </c>
      <c r="R389">
        <f t="shared" si="78"/>
        <v>1254516778498.7734</v>
      </c>
      <c r="S389">
        <f t="shared" si="79"/>
        <v>67116647649684.375</v>
      </c>
      <c r="T389">
        <f t="shared" si="80"/>
        <v>3590740649258114</v>
      </c>
      <c r="Z389" s="4">
        <f t="shared" ca="1" si="81"/>
        <v>321.63792748697199</v>
      </c>
      <c r="AA389">
        <f t="array" aca="1" ref="AA389" ca="1" xml:space="preserve"> IF($J389, SUM(Coefficients3 * $L389^Integers3), "NaN")</f>
        <v>317.0075841244867</v>
      </c>
      <c r="AB389">
        <f t="array" aca="1" ref="AB389" ca="1" xml:space="preserve"> IF($J389, SUM(Coefficients4 * $L389^Integers4), "NaN")</f>
        <v>317.02645101692173</v>
      </c>
      <c r="AC389">
        <f t="array" aca="1" ref="AC389" ca="1" xml:space="preserve"> IF($J389, SUM(Coefficients5 * $L389^Integers5), "NaN")</f>
        <v>317.03011173814053</v>
      </c>
      <c r="AD389">
        <f t="array" aca="1" ref="AD389" ca="1" xml:space="preserve"> IF($J389, SUM(Coefficients6 * $L389^Integers6), "NaN")</f>
        <v>317.03006028491677</v>
      </c>
      <c r="AE389">
        <f t="array" aca="1" ref="AE389" ca="1" xml:space="preserve"> IF($J389, SUM(Coefficients7 * $L389^Integers7), "NaN")</f>
        <v>317.03003433177992</v>
      </c>
      <c r="AF389">
        <f t="array" aca="1" ref="AF389" ca="1" xml:space="preserve"> IF($J389, SUM(Coefficients8 * $L389^Integers8), "NaN")</f>
        <v>317.03003399598498</v>
      </c>
      <c r="AG389">
        <f t="array" aca="1" ref="AG389" ca="1" xml:space="preserve"> IF($J389, SUM(Coefficients9 * $L389^Integers9), "NaN")</f>
        <v>317.03002961488016</v>
      </c>
    </row>
    <row r="390" spans="2:33" x14ac:dyDescent="0.2">
      <c r="B390" s="2">
        <v>53.4</v>
      </c>
      <c r="C390" s="2">
        <v>316.41500000000002</v>
      </c>
      <c r="D390" s="2">
        <v>316.41500000000002</v>
      </c>
      <c r="F390">
        <f t="shared" si="69"/>
        <v>316.41500000000002</v>
      </c>
      <c r="H390">
        <f t="shared" si="70"/>
        <v>0</v>
      </c>
      <c r="J390" t="b">
        <f t="shared" si="71"/>
        <v>1</v>
      </c>
      <c r="L390">
        <f t="shared" si="72"/>
        <v>53.4</v>
      </c>
      <c r="M390">
        <f t="shared" si="73"/>
        <v>2851.56</v>
      </c>
      <c r="N390">
        <f t="shared" si="74"/>
        <v>152273.304</v>
      </c>
      <c r="O390">
        <f t="shared" si="75"/>
        <v>8131394.4336000001</v>
      </c>
      <c r="P390">
        <f t="shared" si="76"/>
        <v>434216462.75423998</v>
      </c>
      <c r="Q390">
        <f t="shared" si="77"/>
        <v>23187159111.076416</v>
      </c>
      <c r="R390">
        <f t="shared" si="78"/>
        <v>1238194296531.4807</v>
      </c>
      <c r="S390">
        <f t="shared" si="79"/>
        <v>66119575434781.07</v>
      </c>
      <c r="T390">
        <f t="shared" si="80"/>
        <v>3530785328217309</v>
      </c>
      <c r="Z390" s="4">
        <f t="shared" ca="1" si="81"/>
        <v>321.03673509914586</v>
      </c>
      <c r="AA390">
        <f t="array" aca="1" ref="AA390" ca="1" xml:space="preserve"> IF($J390, SUM(Coefficients3 * $L390^Integers3), "NaN")</f>
        <v>316.39273859001656</v>
      </c>
      <c r="AB390">
        <f t="array" aca="1" ref="AB390" ca="1" xml:space="preserve"> IF($J390, SUM(Coefficients4 * $L390^Integers4), "NaN")</f>
        <v>316.41187163613785</v>
      </c>
      <c r="AC390">
        <f t="array" aca="1" ref="AC390" ca="1" xml:space="preserve"> IF($J390, SUM(Coefficients5 * $L390^Integers5), "NaN")</f>
        <v>316.41551057806646</v>
      </c>
      <c r="AD390">
        <f t="array" aca="1" ref="AD390" ca="1" xml:space="preserve"> IF($J390, SUM(Coefficients6 * $L390^Integers6), "NaN")</f>
        <v>316.41545659069192</v>
      </c>
      <c r="AE390">
        <f t="array" aca="1" ref="AE390" ca="1" xml:space="preserve"> IF($J390, SUM(Coefficients7 * $L390^Integers7), "NaN")</f>
        <v>316.41543069321449</v>
      </c>
      <c r="AF390">
        <f t="array" aca="1" ref="AF390" ca="1" xml:space="preserve"> IF($J390, SUM(Coefficients8 * $L390^Integers8), "NaN")</f>
        <v>316.41543044901687</v>
      </c>
      <c r="AG390">
        <f t="array" aca="1" ref="AG390" ca="1" xml:space="preserve"> IF($J390, SUM(Coefficients9 * $L390^Integers9), "NaN")</f>
        <v>316.41542604609697</v>
      </c>
    </row>
    <row r="391" spans="2:33" x14ac:dyDescent="0.2">
      <c r="B391" s="2">
        <v>53.3</v>
      </c>
      <c r="C391" s="2">
        <v>315.80099999999999</v>
      </c>
      <c r="D391" s="2">
        <v>315.80099999999999</v>
      </c>
      <c r="F391">
        <f t="shared" si="69"/>
        <v>315.80099999999999</v>
      </c>
      <c r="H391">
        <f t="shared" si="70"/>
        <v>0</v>
      </c>
      <c r="J391" t="b">
        <f t="shared" si="71"/>
        <v>1</v>
      </c>
      <c r="L391">
        <f t="shared" si="72"/>
        <v>53.3</v>
      </c>
      <c r="M391">
        <f t="shared" si="73"/>
        <v>2840.89</v>
      </c>
      <c r="N391">
        <f t="shared" si="74"/>
        <v>151419.43699999998</v>
      </c>
      <c r="O391">
        <f t="shared" si="75"/>
        <v>8070655.9920999995</v>
      </c>
      <c r="P391">
        <f t="shared" si="76"/>
        <v>430165964.37892997</v>
      </c>
      <c r="Q391">
        <f t="shared" si="77"/>
        <v>22927845901.396965</v>
      </c>
      <c r="R391">
        <f t="shared" si="78"/>
        <v>1222054186544.4583</v>
      </c>
      <c r="S391">
        <f t="shared" si="79"/>
        <v>65135488142819.625</v>
      </c>
      <c r="T391">
        <f t="shared" si="80"/>
        <v>3471721518012286</v>
      </c>
      <c r="Z391" s="4">
        <f t="shared" ca="1" si="81"/>
        <v>320.43554271131973</v>
      </c>
      <c r="AA391">
        <f t="array" aca="1" ref="AA391" ca="1" xml:space="preserve"> IF($J391, SUM(Coefficients3 * $L391^Integers3), "NaN")</f>
        <v>315.77802274308669</v>
      </c>
      <c r="AB391">
        <f t="array" aca="1" ref="AB391" ca="1" xml:space="preserve"> IF($J391, SUM(Coefficients4 * $L391^Integers4), "NaN")</f>
        <v>315.79741999867122</v>
      </c>
      <c r="AC391">
        <f t="array" aca="1" ref="AC391" ca="1" xml:space="preserve"> IF($J391, SUM(Coefficients5 * $L391^Integers5), "NaN")</f>
        <v>315.80103666709965</v>
      </c>
      <c r="AD391">
        <f t="array" aca="1" ref="AD391" ca="1" xml:space="preserve"> IF($J391, SUM(Coefficients6 * $L391^Integers6), "NaN")</f>
        <v>315.80098015851206</v>
      </c>
      <c r="AE391">
        <f t="array" aca="1" ref="AE391" ca="1" xml:space="preserve"> IF($J391, SUM(Coefficients7 * $L391^Integers7), "NaN")</f>
        <v>315.80095432368762</v>
      </c>
      <c r="AF391">
        <f t="array" aca="1" ref="AF391" ca="1" xml:space="preserve"> IF($J391, SUM(Coefficients8 * $L391^Integers8), "NaN")</f>
        <v>315.80095417109658</v>
      </c>
      <c r="AG391">
        <f t="array" aca="1" ref="AG391" ca="1" xml:space="preserve"> IF($J391, SUM(Coefficients9 * $L391^Integers9), "NaN")</f>
        <v>315.80094974833685</v>
      </c>
    </row>
    <row r="392" spans="2:33" x14ac:dyDescent="0.2">
      <c r="B392" s="2">
        <v>53.2</v>
      </c>
      <c r="C392" s="2">
        <v>315.18700000000001</v>
      </c>
      <c r="D392" s="2">
        <v>315.18700000000001</v>
      </c>
      <c r="F392">
        <f t="shared" ref="F392:F455" si="82" xml:space="preserve"> IF(Degrees=90, 552,  VALUE(TEXT( ((((0.000000000390362*Degrees -0.00000001473)*Degrees + 0.0000376811)*Degrees -0.0000164127)*Degrees +5.817879)*Degrees, "0.00000E+00")))</f>
        <v>315.18700000000001</v>
      </c>
      <c r="H392">
        <f t="shared" ref="H392:H455" si="83" xml:space="preserve"> LN(Z/OtherZ)</f>
        <v>0</v>
      </c>
      <c r="J392" t="b">
        <f t="shared" ref="J392:J455" si="84" xml:space="preserve"> IF(ISNUMBER(Degrees),AND(Degrees&gt;=DegreesMin,Degrees&lt;=DegreesMax),FALSE)</f>
        <v>1</v>
      </c>
      <c r="L392">
        <f t="shared" ref="L392:L455" si="85" xml:space="preserve"> IF( Good, Degrees, "NaN")</f>
        <v>53.2</v>
      </c>
      <c r="M392">
        <f t="shared" ref="M392:M455" si="86" xml:space="preserve"> IF(Good, Angles^2, "NaN")</f>
        <v>2830.2400000000002</v>
      </c>
      <c r="N392">
        <f t="shared" ref="N392:N455" si="87" xml:space="preserve"> IF(Good, Angles^3, "NaN")</f>
        <v>150568.76800000001</v>
      </c>
      <c r="O392">
        <f t="shared" ref="O392:O455" si="88" xml:space="preserve"> IF(Good, Angles^4, "NaN")</f>
        <v>8010258.4576000012</v>
      </c>
      <c r="P392">
        <f t="shared" ref="P392:P455" si="89" xml:space="preserve"> IF(Good, Angles^5, "NaN")</f>
        <v>426145749.94432008</v>
      </c>
      <c r="Q392">
        <f t="shared" ref="Q392:Q455" si="90" xml:space="preserve"> IF(Good, Angles^6, "NaN")</f>
        <v>22670953897.03783</v>
      </c>
      <c r="R392">
        <f t="shared" ref="R392:R455" si="91" xml:space="preserve"> IF(Good, Angles^7, "NaN")</f>
        <v>1206094747322.4126</v>
      </c>
      <c r="S392">
        <f t="shared" ref="S392:S455" si="92" xml:space="preserve"> IF(Good, Angles^8, "NaN")</f>
        <v>64164240557552.352</v>
      </c>
      <c r="T392">
        <f t="shared" ref="T392:T455" si="93" xml:space="preserve"> IF(Good, Angles^9, "NaN")</f>
        <v>3413537597661785.5</v>
      </c>
      <c r="Z392" s="4">
        <f t="shared" ref="Z392:Z455" ca="1" si="94" xml:space="preserve"> IF(Good, $W$8*Angles, "NaN")</f>
        <v>319.83435032349365</v>
      </c>
      <c r="AA392">
        <f t="array" aca="1" ref="AA392" ca="1" xml:space="preserve"> IF($J392, SUM(Coefficients3 * $L392^Integers3), "NaN")</f>
        <v>315.16343632401424</v>
      </c>
      <c r="AB392">
        <f t="array" aca="1" ref="AB392" ca="1" xml:space="preserve"> IF($J392, SUM(Coefficients4 * $L392^Integers4), "NaN")</f>
        <v>315.18309582689011</v>
      </c>
      <c r="AC392">
        <f t="array" aca="1" ref="AC392" ca="1" xml:space="preserve"> IF($J392, SUM(Coefficients5 * $L392^Integers5), "NaN")</f>
        <v>315.18668973135169</v>
      </c>
      <c r="AD392">
        <f t="array" aca="1" ref="AD392" ca="1" xml:space="preserve"> IF($J392, SUM(Coefficients6 * $L392^Integers6), "NaN")</f>
        <v>315.18663071494825</v>
      </c>
      <c r="AE392">
        <f t="array" aca="1" ref="AE392" ca="1" xml:space="preserve"> IF($J392, SUM(Coefficients7 * $L392^Integers7), "NaN")</f>
        <v>315.1866049497421</v>
      </c>
      <c r="AF392">
        <f t="array" aca="1" ref="AF392" ca="1" xml:space="preserve"> IF($J392, SUM(Coefficients8 * $L392^Integers8), "NaN")</f>
        <v>315.18660488873581</v>
      </c>
      <c r="AG392">
        <f t="array" aca="1" ref="AG392" ca="1" xml:space="preserve"> IF($J392, SUM(Coefficients9 * $L392^Integers9), "NaN")</f>
        <v>315.18660044811651</v>
      </c>
    </row>
    <row r="393" spans="2:33" x14ac:dyDescent="0.2">
      <c r="B393" s="2">
        <v>53.1</v>
      </c>
      <c r="C393" s="2">
        <v>314.572</v>
      </c>
      <c r="D393" s="2">
        <v>314.572</v>
      </c>
      <c r="F393">
        <f t="shared" si="82"/>
        <v>314.572</v>
      </c>
      <c r="H393">
        <f t="shared" si="83"/>
        <v>0</v>
      </c>
      <c r="J393" t="b">
        <f t="shared" si="84"/>
        <v>1</v>
      </c>
      <c r="L393">
        <f t="shared" si="85"/>
        <v>53.1</v>
      </c>
      <c r="M393">
        <f t="shared" si="86"/>
        <v>2819.61</v>
      </c>
      <c r="N393">
        <f t="shared" si="87"/>
        <v>149721.291</v>
      </c>
      <c r="O393">
        <f t="shared" si="88"/>
        <v>7950200.5521000009</v>
      </c>
      <c r="P393">
        <f t="shared" si="89"/>
        <v>422155649.31651008</v>
      </c>
      <c r="Q393">
        <f t="shared" si="90"/>
        <v>22416464978.706684</v>
      </c>
      <c r="R393">
        <f t="shared" si="91"/>
        <v>1190314290369.325</v>
      </c>
      <c r="S393">
        <f t="shared" si="92"/>
        <v>63205688818611.156</v>
      </c>
      <c r="T393">
        <f t="shared" si="93"/>
        <v>3356222076268252.5</v>
      </c>
      <c r="Z393" s="4">
        <f t="shared" ca="1" si="94"/>
        <v>319.23315793566752</v>
      </c>
      <c r="AA393">
        <f t="array" aca="1" ref="AA393" ca="1" xml:space="preserve"> IF($J393, SUM(Coefficients3 * $L393^Integers3), "NaN")</f>
        <v>314.54897907311624</v>
      </c>
      <c r="AB393">
        <f t="array" aca="1" ref="AB393" ca="1" xml:space="preserve"> IF($J393, SUM(Coefficients4 * $L393^Integers4), "NaN")</f>
        <v>314.56889884333179</v>
      </c>
      <c r="AC393">
        <f t="array" aca="1" ref="AC393" ca="1" xml:space="preserve"> IF($J393, SUM(Coefficients5 * $L393^Integers5), "NaN")</f>
        <v>314.57246949714823</v>
      </c>
      <c r="AD393">
        <f t="array" aca="1" ref="AD393" ca="1" xml:space="preserve"> IF($J393, SUM(Coefficients6 * $L393^Integers6), "NaN")</f>
        <v>314.5724079867822</v>
      </c>
      <c r="AE393">
        <f t="array" aca="1" ref="AE393" ca="1" xml:space="preserve"> IF($J393, SUM(Coefficients7 * $L393^Integers7), "NaN")</f>
        <v>314.57238229813015</v>
      </c>
      <c r="AF393">
        <f t="array" aca="1" ref="AF393" ca="1" xml:space="preserve"> IF($J393, SUM(Coefficients8 * $L393^Integers8), "NaN")</f>
        <v>314.57238232865518</v>
      </c>
      <c r="AG393">
        <f t="array" aca="1" ref="AG393" ca="1" xml:space="preserve"> IF($J393, SUM(Coefficients9 * $L393^Integers9), "NaN")</f>
        <v>314.57237787216121</v>
      </c>
    </row>
    <row r="394" spans="2:33" x14ac:dyDescent="0.2">
      <c r="B394" s="2">
        <v>53</v>
      </c>
      <c r="C394" s="2">
        <v>313.95800000000003</v>
      </c>
      <c r="D394" s="2">
        <v>313.95800000000003</v>
      </c>
      <c r="F394">
        <f t="shared" si="82"/>
        <v>313.95800000000003</v>
      </c>
      <c r="H394">
        <f t="shared" si="83"/>
        <v>0</v>
      </c>
      <c r="J394" t="b">
        <f t="shared" si="84"/>
        <v>1</v>
      </c>
      <c r="L394">
        <f t="shared" si="85"/>
        <v>53</v>
      </c>
      <c r="M394">
        <f t="shared" si="86"/>
        <v>2809</v>
      </c>
      <c r="N394">
        <f t="shared" si="87"/>
        <v>148877</v>
      </c>
      <c r="O394">
        <f t="shared" si="88"/>
        <v>7890481</v>
      </c>
      <c r="P394">
        <f t="shared" si="89"/>
        <v>418195493</v>
      </c>
      <c r="Q394">
        <f t="shared" si="90"/>
        <v>22164361129</v>
      </c>
      <c r="R394">
        <f t="shared" si="91"/>
        <v>1174711139837</v>
      </c>
      <c r="S394">
        <f t="shared" si="92"/>
        <v>62259690411361</v>
      </c>
      <c r="T394">
        <f t="shared" si="93"/>
        <v>3299763591802133</v>
      </c>
      <c r="Z394" s="4">
        <f t="shared" ca="1" si="94"/>
        <v>318.63196554784139</v>
      </c>
      <c r="AA394">
        <f t="array" aca="1" ref="AA394" ca="1" xml:space="preserve"> IF($J394, SUM(Coefficients3 * $L394^Integers3), "NaN")</f>
        <v>313.93465073070979</v>
      </c>
      <c r="AB394">
        <f t="array" aca="1" ref="AB394" ca="1" xml:space="preserve"> IF($J394, SUM(Coefficients4 * $L394^Integers4), "NaN")</f>
        <v>313.95482877070339</v>
      </c>
      <c r="AC394">
        <f t="array" aca="1" ref="AC394" ca="1" xml:space="preserve"> IF($J394, SUM(Coefficients5 * $L394^Integers5), "NaN")</f>
        <v>313.95837569102929</v>
      </c>
      <c r="AD394">
        <f t="array" aca="1" ref="AD394" ca="1" xml:space="preserve"> IF($J394, SUM(Coefficients6 * $L394^Integers6), "NaN")</f>
        <v>313.95831170100644</v>
      </c>
      <c r="AE394">
        <f t="array" aca="1" ref="AE394" ca="1" xml:space="preserve"> IF($J394, SUM(Coefficients7 * $L394^Integers7), "NaN")</f>
        <v>313.95828609581264</v>
      </c>
      <c r="AF394">
        <f t="array" aca="1" ref="AF394" ca="1" xml:space="preserve"> IF($J394, SUM(Coefficients8 * $L394^Integers8), "NaN")</f>
        <v>313.95828621778458</v>
      </c>
      <c r="AG394">
        <f t="array" aca="1" ref="AG394" ca="1" xml:space="preserve"> IF($J394, SUM(Coefficients9 * $L394^Integers9), "NaN")</f>
        <v>313.95828174740433</v>
      </c>
    </row>
    <row r="395" spans="2:33" x14ac:dyDescent="0.2">
      <c r="B395" s="2">
        <v>52.9</v>
      </c>
      <c r="C395" s="2">
        <v>313.34399999999999</v>
      </c>
      <c r="D395" s="2">
        <v>313.34399999999999</v>
      </c>
      <c r="F395">
        <f t="shared" si="82"/>
        <v>313.34399999999999</v>
      </c>
      <c r="H395">
        <f t="shared" si="83"/>
        <v>0</v>
      </c>
      <c r="J395" t="b">
        <f t="shared" si="84"/>
        <v>1</v>
      </c>
      <c r="L395">
        <f t="shared" si="85"/>
        <v>52.9</v>
      </c>
      <c r="M395">
        <f t="shared" si="86"/>
        <v>2798.41</v>
      </c>
      <c r="N395">
        <f t="shared" si="87"/>
        <v>148035.889</v>
      </c>
      <c r="O395">
        <f t="shared" si="88"/>
        <v>7831098.5280999988</v>
      </c>
      <c r="P395">
        <f t="shared" si="89"/>
        <v>414265112.13648993</v>
      </c>
      <c r="Q395">
        <f t="shared" si="90"/>
        <v>21914624432.020317</v>
      </c>
      <c r="R395">
        <f t="shared" si="91"/>
        <v>1159283632453.8748</v>
      </c>
      <c r="S395">
        <f t="shared" si="92"/>
        <v>61326104156809.969</v>
      </c>
      <c r="T395">
        <f t="shared" si="93"/>
        <v>3244150909895247.5</v>
      </c>
      <c r="Z395" s="4">
        <f t="shared" ca="1" si="94"/>
        <v>318.03077316001526</v>
      </c>
      <c r="AA395">
        <f t="array" aca="1" ref="AA395" ca="1" xml:space="preserve"> IF($J395, SUM(Coefficients3 * $L395^Integers3), "NaN")</f>
        <v>313.32045103711198</v>
      </c>
      <c r="AB395">
        <f t="array" aca="1" ref="AB395" ca="1" xml:space="preserve"> IF($J395, SUM(Coefficients4 * $L395^Integers4), "NaN")</f>
        <v>313.3408853318814</v>
      </c>
      <c r="AC395">
        <f t="array" aca="1" ref="AC395" ca="1" xml:space="preserve"> IF($J395, SUM(Coefficients5 * $L395^Integers5), "NaN")</f>
        <v>313.34440803974815</v>
      </c>
      <c r="AD395">
        <f t="array" aca="1" ref="AD395" ca="1" xml:space="preserve"> IF($J395, SUM(Coefficients6 * $L395^Integers6), "NaN")</f>
        <v>313.3443415848231</v>
      </c>
      <c r="AE395">
        <f t="array" aca="1" ref="AE395" ca="1" xml:space="preserve"> IF($J395, SUM(Coefficients7 * $L395^Integers7), "NaN")</f>
        <v>313.34431606995912</v>
      </c>
      <c r="AF395">
        <f t="array" aca="1" ref="AF395" ca="1" xml:space="preserve"> IF($J395, SUM(Coefficients8 * $L395^Integers8), "NaN")</f>
        <v>313.34431628326223</v>
      </c>
      <c r="AG395">
        <f t="array" aca="1" ref="AG395" ca="1" xml:space="preserve"> IF($J395, SUM(Coefficients9 * $L395^Integers9), "NaN")</f>
        <v>313.34431180098704</v>
      </c>
    </row>
    <row r="396" spans="2:33" x14ac:dyDescent="0.2">
      <c r="B396" s="2">
        <v>52.8</v>
      </c>
      <c r="C396" s="2">
        <v>312.73</v>
      </c>
      <c r="D396" s="2">
        <v>312.73</v>
      </c>
      <c r="F396">
        <f t="shared" si="82"/>
        <v>312.73099999999999</v>
      </c>
      <c r="H396">
        <f t="shared" si="83"/>
        <v>0</v>
      </c>
      <c r="J396" t="b">
        <f t="shared" si="84"/>
        <v>1</v>
      </c>
      <c r="L396">
        <f t="shared" si="85"/>
        <v>52.8</v>
      </c>
      <c r="M396">
        <f t="shared" si="86"/>
        <v>2787.8399999999997</v>
      </c>
      <c r="N396">
        <f t="shared" si="87"/>
        <v>147197.95199999999</v>
      </c>
      <c r="O396">
        <f t="shared" si="88"/>
        <v>7772051.8655999983</v>
      </c>
      <c r="P396">
        <f t="shared" si="89"/>
        <v>410364338.50367987</v>
      </c>
      <c r="Q396">
        <f t="shared" si="90"/>
        <v>21667237072.994297</v>
      </c>
      <c r="R396">
        <f t="shared" si="91"/>
        <v>1144030117454.0989</v>
      </c>
      <c r="S396">
        <f t="shared" si="92"/>
        <v>60404790201576.414</v>
      </c>
      <c r="T396">
        <f t="shared" si="93"/>
        <v>3189372922643234.5</v>
      </c>
      <c r="Z396" s="4">
        <f t="shared" ca="1" si="94"/>
        <v>317.42958077218913</v>
      </c>
      <c r="AA396">
        <f t="array" aca="1" ref="AA396" ca="1" xml:space="preserve"> IF($J396, SUM(Coefficients3 * $L396^Integers3), "NaN")</f>
        <v>312.70637973263979</v>
      </c>
      <c r="AB396">
        <f t="array" aca="1" ref="AB396" ca="1" xml:space="preserve"> IF($J396, SUM(Coefficients4 * $L396^Integers4), "NaN")</f>
        <v>312.72706824991155</v>
      </c>
      <c r="AC396">
        <f t="array" aca="1" ref="AC396" ca="1" xml:space="preserve"> IF($J396, SUM(Coefficients5 * $L396^Integers5), "NaN")</f>
        <v>312.73056627027103</v>
      </c>
      <c r="AD396">
        <f t="array" aca="1" ref="AD396" ca="1" xml:space="preserve"> IF($J396, SUM(Coefficients6 * $L396^Integers6), "NaN")</f>
        <v>312.730497365644</v>
      </c>
      <c r="AE396">
        <f t="array" aca="1" ref="AE396" ca="1" xml:space="preserve"> IF($J396, SUM(Coefficients7 * $L396^Integers7), "NaN")</f>
        <v>312.73047194794663</v>
      </c>
      <c r="AF396">
        <f t="array" aca="1" ref="AF396" ca="1" xml:space="preserve"> IF($J396, SUM(Coefficients8 * $L396^Integers8), "NaN")</f>
        <v>312.73047225243431</v>
      </c>
      <c r="AG396">
        <f t="array" aca="1" ref="AG396" ca="1" xml:space="preserve"> IF($J396, SUM(Coefficients9 * $L396^Integers9), "NaN")</f>
        <v>312.7304677602574</v>
      </c>
    </row>
    <row r="397" spans="2:33" x14ac:dyDescent="0.2">
      <c r="B397" s="2">
        <v>52.7</v>
      </c>
      <c r="C397" s="2">
        <v>312.11700000000002</v>
      </c>
      <c r="D397" s="2">
        <v>312.11700000000002</v>
      </c>
      <c r="F397">
        <f t="shared" si="82"/>
        <v>312.11700000000002</v>
      </c>
      <c r="H397">
        <f t="shared" si="83"/>
        <v>0</v>
      </c>
      <c r="J397" t="b">
        <f t="shared" si="84"/>
        <v>1</v>
      </c>
      <c r="L397">
        <f t="shared" si="85"/>
        <v>52.7</v>
      </c>
      <c r="M397">
        <f t="shared" si="86"/>
        <v>2777.2900000000004</v>
      </c>
      <c r="N397">
        <f t="shared" si="87"/>
        <v>146363.18300000002</v>
      </c>
      <c r="O397">
        <f t="shared" si="88"/>
        <v>7713339.7441000026</v>
      </c>
      <c r="P397">
        <f t="shared" si="89"/>
        <v>406493004.51407015</v>
      </c>
      <c r="Q397">
        <f t="shared" si="90"/>
        <v>21422181337.891499</v>
      </c>
      <c r="R397">
        <f t="shared" si="91"/>
        <v>1128948956506.8821</v>
      </c>
      <c r="S397">
        <f t="shared" si="92"/>
        <v>59495610007912.695</v>
      </c>
      <c r="T397">
        <f t="shared" si="93"/>
        <v>3135418647416999</v>
      </c>
      <c r="Z397" s="4">
        <f t="shared" ca="1" si="94"/>
        <v>316.82838838436305</v>
      </c>
      <c r="AA397">
        <f t="array" aca="1" ref="AA397" ca="1" xml:space="preserve"> IF($J397, SUM(Coefficients3 * $L397^Integers3), "NaN")</f>
        <v>312.09243655761043</v>
      </c>
      <c r="AB397">
        <f t="array" aca="1" ref="AB397" ca="1" xml:space="preserve"> IF($J397, SUM(Coefficients4 * $L397^Integers4), "NaN")</f>
        <v>312.11337724800944</v>
      </c>
      <c r="AC397">
        <f t="array" aca="1" ref="AC397" ca="1" xml:space="preserve"> IF($J397, SUM(Coefficients5 * $L397^Integers5), "NaN")</f>
        <v>312.11685010977686</v>
      </c>
      <c r="AD397">
        <f t="array" aca="1" ref="AD397" ca="1" xml:space="preserve"> IF($J397, SUM(Coefficients6 * $L397^Integers6), "NaN")</f>
        <v>312.11677877108946</v>
      </c>
      <c r="AE397">
        <f t="array" aca="1" ref="AE397" ca="1" xml:space="preserve"> IF($J397, SUM(Coefficients7 * $L397^Integers7), "NaN")</f>
        <v>312.11675345735961</v>
      </c>
      <c r="AF397">
        <f t="array" aca="1" ref="AF397" ca="1" xml:space="preserve"> IF($J397, SUM(Coefficients8 * $L397^Integers8), "NaN")</f>
        <v>312.1167538528544</v>
      </c>
      <c r="AG397">
        <f t="array" aca="1" ref="AG397" ca="1" xml:space="preserve"> IF($J397, SUM(Coefficients9 * $L397^Integers9), "NaN")</f>
        <v>312.11674935277011</v>
      </c>
    </row>
    <row r="398" spans="2:33" x14ac:dyDescent="0.2">
      <c r="B398" s="2">
        <v>52.6</v>
      </c>
      <c r="C398" s="2">
        <v>311.50299999999999</v>
      </c>
      <c r="D398" s="2">
        <v>311.50299999999999</v>
      </c>
      <c r="F398">
        <f t="shared" si="82"/>
        <v>311.50299999999999</v>
      </c>
      <c r="H398">
        <f t="shared" si="83"/>
        <v>0</v>
      </c>
      <c r="J398" t="b">
        <f t="shared" si="84"/>
        <v>1</v>
      </c>
      <c r="L398">
        <f t="shared" si="85"/>
        <v>52.6</v>
      </c>
      <c r="M398">
        <f t="shared" si="86"/>
        <v>2766.76</v>
      </c>
      <c r="N398">
        <f t="shared" si="87"/>
        <v>145531.576</v>
      </c>
      <c r="O398">
        <f t="shared" si="88"/>
        <v>7654960.8976000017</v>
      </c>
      <c r="P398">
        <f t="shared" si="89"/>
        <v>402650943.21376008</v>
      </c>
      <c r="Q398">
        <f t="shared" si="90"/>
        <v>21179439613.043781</v>
      </c>
      <c r="R398">
        <f t="shared" si="91"/>
        <v>1114038523646.1028</v>
      </c>
      <c r="S398">
        <f t="shared" si="92"/>
        <v>58598426343785.023</v>
      </c>
      <c r="T398">
        <f t="shared" si="93"/>
        <v>3082277225683092.5</v>
      </c>
      <c r="Z398" s="4">
        <f t="shared" ca="1" si="94"/>
        <v>316.22719599653692</v>
      </c>
      <c r="AA398">
        <f t="array" aca="1" ref="AA398" ca="1" xml:space="preserve"> IF($J398, SUM(Coefficients3 * $L398^Integers3), "NaN")</f>
        <v>311.47862125234076</v>
      </c>
      <c r="AB398">
        <f t="array" aca="1" ref="AB398" ca="1" xml:space="preserve"> IF($J398, SUM(Coefficients4 * $L398^Integers4), "NaN")</f>
        <v>311.49981204955969</v>
      </c>
      <c r="AC398">
        <f t="array" aca="1" ref="AC398" ca="1" xml:space="preserve"> IF($J398, SUM(Coefficients5 * $L398^Integers5), "NaN")</f>
        <v>311.5032592856565</v>
      </c>
      <c r="AD398">
        <f t="array" aca="1" ref="AD398" ca="1" xml:space="preserve"> IF($J398, SUM(Coefficients6 * $L398^Integers6), "NaN")</f>
        <v>311.50318552898835</v>
      </c>
      <c r="AE398">
        <f t="array" aca="1" ref="AE398" ca="1" xml:space="preserve"> IF($J398, SUM(Coefficients7 * $L398^Integers7), "NaN")</f>
        <v>311.50316032598937</v>
      </c>
      <c r="AF398">
        <f t="array" aca="1" ref="AF398" ca="1" xml:space="preserve"> IF($J398, SUM(Coefficients8 * $L398^Integers8), "NaN")</f>
        <v>311.50316081228283</v>
      </c>
      <c r="AG398">
        <f t="array" aca="1" ref="AG398" ca="1" xml:space="preserve"> IF($J398, SUM(Coefficients9 * $L398^Integers9), "NaN")</f>
        <v>311.50315630628586</v>
      </c>
    </row>
    <row r="399" spans="2:33" x14ac:dyDescent="0.2">
      <c r="B399" s="2">
        <v>52.5</v>
      </c>
      <c r="C399" s="2">
        <v>310.89</v>
      </c>
      <c r="D399" s="2">
        <v>310.89</v>
      </c>
      <c r="F399">
        <f t="shared" si="82"/>
        <v>310.89</v>
      </c>
      <c r="H399">
        <f t="shared" si="83"/>
        <v>0</v>
      </c>
      <c r="J399" t="b">
        <f t="shared" si="84"/>
        <v>1</v>
      </c>
      <c r="L399">
        <f t="shared" si="85"/>
        <v>52.5</v>
      </c>
      <c r="M399">
        <f t="shared" si="86"/>
        <v>2756.25</v>
      </c>
      <c r="N399">
        <f t="shared" si="87"/>
        <v>144703.125</v>
      </c>
      <c r="O399">
        <f t="shared" si="88"/>
        <v>7596914.0625</v>
      </c>
      <c r="P399">
        <f t="shared" si="89"/>
        <v>398837988.28125</v>
      </c>
      <c r="Q399">
        <f t="shared" si="90"/>
        <v>20938994384.765625</v>
      </c>
      <c r="R399">
        <f t="shared" si="91"/>
        <v>1099297205200.1953</v>
      </c>
      <c r="S399">
        <f t="shared" si="92"/>
        <v>57713103273010.25</v>
      </c>
      <c r="T399">
        <f t="shared" si="93"/>
        <v>3029937921833038</v>
      </c>
      <c r="Z399" s="4">
        <f t="shared" ca="1" si="94"/>
        <v>315.62600360871079</v>
      </c>
      <c r="AA399">
        <f t="array" aca="1" ref="AA399" ca="1" xml:space="preserve"> IF($J399, SUM(Coefficients3 * $L399^Integers3), "NaN")</f>
        <v>310.86493355714799</v>
      </c>
      <c r="AB399">
        <f t="array" aca="1" ref="AB399" ca="1" xml:space="preserve"> IF($J399, SUM(Coefficients4 * $L399^Integers4), "NaN")</f>
        <v>310.88637237811673</v>
      </c>
      <c r="AC399">
        <f t="array" aca="1" ref="AC399" ca="1" xml:space="preserve"> IF($J399, SUM(Coefficients5 * $L399^Integers5), "NaN")</f>
        <v>310.8897935255124</v>
      </c>
      <c r="AD399">
        <f t="array" aca="1" ref="AD399" ca="1" xml:space="preserve"> IF($J399, SUM(Coefficients6 * $L399^Integers6), "NaN")</f>
        <v>310.88971736737739</v>
      </c>
      <c r="AE399">
        <f t="array" aca="1" ref="AE399" ca="1" xml:space="preserve"> IF($J399, SUM(Coefficients7 * $L399^Integers7), "NaN")</f>
        <v>310.88969228183333</v>
      </c>
      <c r="AF399">
        <f t="array" aca="1" ref="AF399" ca="1" xml:space="preserve"> IF($J399, SUM(Coefficients8 * $L399^Integers8), "NaN")</f>
        <v>310.88969285868677</v>
      </c>
      <c r="AG399">
        <f t="array" aca="1" ref="AG399" ca="1" xml:space="preserve"> IF($J399, SUM(Coefficients9 * $L399^Integers9), "NaN")</f>
        <v>310.88968834877124</v>
      </c>
    </row>
    <row r="400" spans="2:33" x14ac:dyDescent="0.2">
      <c r="B400" s="2">
        <v>52.4</v>
      </c>
      <c r="C400" s="2">
        <v>310.27600000000001</v>
      </c>
      <c r="D400" s="2">
        <v>310.27600000000001</v>
      </c>
      <c r="F400">
        <f t="shared" si="82"/>
        <v>310.27600000000001</v>
      </c>
      <c r="H400">
        <f t="shared" si="83"/>
        <v>0</v>
      </c>
      <c r="J400" t="b">
        <f t="shared" si="84"/>
        <v>1</v>
      </c>
      <c r="L400">
        <f t="shared" si="85"/>
        <v>52.4</v>
      </c>
      <c r="M400">
        <f t="shared" si="86"/>
        <v>2745.7599999999998</v>
      </c>
      <c r="N400">
        <f t="shared" si="87"/>
        <v>143877.82399999999</v>
      </c>
      <c r="O400">
        <f t="shared" si="88"/>
        <v>7539197.9775999989</v>
      </c>
      <c r="P400">
        <f t="shared" si="89"/>
        <v>395053974.02623993</v>
      </c>
      <c r="Q400">
        <f t="shared" si="90"/>
        <v>20700828238.974972</v>
      </c>
      <c r="R400">
        <f t="shared" si="91"/>
        <v>1084723399722.2886</v>
      </c>
      <c r="S400">
        <f t="shared" si="92"/>
        <v>56839506145447.914</v>
      </c>
      <c r="T400">
        <f t="shared" si="93"/>
        <v>2978390122021470.5</v>
      </c>
      <c r="Z400" s="4">
        <f t="shared" ca="1" si="94"/>
        <v>315.02481122088471</v>
      </c>
      <c r="AA400">
        <f t="array" aca="1" ref="AA400" ca="1" xml:space="preserve"> IF($J400, SUM(Coefficients3 * $L400^Integers3), "NaN")</f>
        <v>310.25137321234916</v>
      </c>
      <c r="AB400">
        <f t="array" aca="1" ref="AB400" ca="1" xml:space="preserve"> IF($J400, SUM(Coefficients4 * $L400^Integers4), "NaN")</f>
        <v>310.27305795740421</v>
      </c>
      <c r="AC400">
        <f t="array" aca="1" ref="AC400" ca="1" xml:space="preserve"> IF($J400, SUM(Coefficients5 * $L400^Integers5), "NaN")</f>
        <v>310.27645255715822</v>
      </c>
      <c r="AD400">
        <f t="array" aca="1" ref="AD400" ca="1" xml:space="preserve"> IF($J400, SUM(Coefficients6 * $L400^Integers6), "NaN")</f>
        <v>310.27637401450056</v>
      </c>
      <c r="AE400">
        <f t="array" aca="1" ref="AE400" ca="1" xml:space="preserve"> IF($J400, SUM(Coefficients7 * $L400^Integers7), "NaN")</f>
        <v>310.27634905309486</v>
      </c>
      <c r="AF400">
        <f t="array" aca="1" ref="AF400" ca="1" xml:space="preserve"> IF($J400, SUM(Coefficients8 * $L400^Integers8), "NaN")</f>
        <v>310.2763497202389</v>
      </c>
      <c r="AG400">
        <f t="array" aca="1" ref="AG400" ca="1" xml:space="preserve"> IF($J400, SUM(Coefficients9 * $L400^Integers9), "NaN")</f>
        <v>310.27634520839769</v>
      </c>
    </row>
    <row r="401" spans="2:33" x14ac:dyDescent="0.2">
      <c r="B401" s="2">
        <v>52.3</v>
      </c>
      <c r="C401" s="2">
        <v>309.66300000000001</v>
      </c>
      <c r="D401" s="2">
        <v>309.66300000000001</v>
      </c>
      <c r="F401">
        <f t="shared" si="82"/>
        <v>309.66300000000001</v>
      </c>
      <c r="H401">
        <f t="shared" si="83"/>
        <v>0</v>
      </c>
      <c r="J401" t="b">
        <f t="shared" si="84"/>
        <v>1</v>
      </c>
      <c r="L401">
        <f t="shared" si="85"/>
        <v>52.3</v>
      </c>
      <c r="M401">
        <f t="shared" si="86"/>
        <v>2735.2899999999995</v>
      </c>
      <c r="N401">
        <f t="shared" si="87"/>
        <v>143055.66699999996</v>
      </c>
      <c r="O401">
        <f t="shared" si="88"/>
        <v>7481811.3840999976</v>
      </c>
      <c r="P401">
        <f t="shared" si="89"/>
        <v>391298735.38842988</v>
      </c>
      <c r="Q401">
        <f t="shared" si="90"/>
        <v>20464923860.81488</v>
      </c>
      <c r="R401">
        <f t="shared" si="91"/>
        <v>1070315517920.618</v>
      </c>
      <c r="S401">
        <f t="shared" si="92"/>
        <v>55977501587248.32</v>
      </c>
      <c r="T401">
        <f t="shared" si="93"/>
        <v>2927623333013087</v>
      </c>
      <c r="Z401" s="4">
        <f t="shared" ca="1" si="94"/>
        <v>314.42361883305858</v>
      </c>
      <c r="AA401">
        <f t="array" aca="1" ref="AA401" ca="1" xml:space="preserve"> IF($J401, SUM(Coefficients3 * $L401^Integers3), "NaN")</f>
        <v>309.63793995826137</v>
      </c>
      <c r="AB401">
        <f t="array" aca="1" ref="AB401" ca="1" xml:space="preserve"> IF($J401, SUM(Coefficients4 * $L401^Integers4), "NaN")</f>
        <v>309.65986851131538</v>
      </c>
      <c r="AC401">
        <f t="array" aca="1" ref="AC401" ca="1" xml:space="preserve"> IF($J401, SUM(Coefficients5 * $L401^Integers5), "NaN")</f>
        <v>309.66323610861826</v>
      </c>
      <c r="AD401">
        <f t="array" aca="1" ref="AD401" ca="1" xml:space="preserve"> IF($J401, SUM(Coefficients6 * $L401^Integers6), "NaN")</f>
        <v>309.66315519880868</v>
      </c>
      <c r="AE401">
        <f t="array" aca="1" ref="AE401" ca="1" xml:space="preserve"> IF($J401, SUM(Coefficients7 * $L401^Integers7), "NaN")</f>
        <v>309.66313036818246</v>
      </c>
      <c r="AF401">
        <f t="array" aca="1" ref="AF401" ca="1" xml:space="preserve"> IF($J401, SUM(Coefficients8 * $L401^Integers8), "NaN")</f>
        <v>309.66313112531759</v>
      </c>
      <c r="AG401">
        <f t="array" aca="1" ref="AG401" ca="1" xml:space="preserve"> IF($J401, SUM(Coefficients9 * $L401^Integers9), "NaN")</f>
        <v>309.66312661354135</v>
      </c>
    </row>
    <row r="402" spans="2:33" x14ac:dyDescent="0.2">
      <c r="B402" s="2">
        <v>52.2</v>
      </c>
      <c r="C402" s="2">
        <v>309.05</v>
      </c>
      <c r="D402" s="2">
        <v>309.05</v>
      </c>
      <c r="F402">
        <f t="shared" si="82"/>
        <v>309.05</v>
      </c>
      <c r="H402">
        <f t="shared" si="83"/>
        <v>0</v>
      </c>
      <c r="J402" t="b">
        <f t="shared" si="84"/>
        <v>1</v>
      </c>
      <c r="L402">
        <f t="shared" si="85"/>
        <v>52.2</v>
      </c>
      <c r="M402">
        <f t="shared" si="86"/>
        <v>2724.84</v>
      </c>
      <c r="N402">
        <f t="shared" si="87"/>
        <v>142236.64800000002</v>
      </c>
      <c r="O402">
        <f t="shared" si="88"/>
        <v>7424753.0256000012</v>
      </c>
      <c r="P402">
        <f t="shared" si="89"/>
        <v>387572107.93632007</v>
      </c>
      <c r="Q402">
        <f t="shared" si="90"/>
        <v>20231264034.275909</v>
      </c>
      <c r="R402">
        <f t="shared" si="91"/>
        <v>1056071982589.2025</v>
      </c>
      <c r="S402">
        <f t="shared" si="92"/>
        <v>55126957491156.375</v>
      </c>
      <c r="T402">
        <f t="shared" si="93"/>
        <v>2877627181038363</v>
      </c>
      <c r="Z402" s="4">
        <f t="shared" ca="1" si="94"/>
        <v>313.82242644523251</v>
      </c>
      <c r="AA402">
        <f t="array" aca="1" ref="AA402" ca="1" xml:space="preserve"> IF($J402, SUM(Coefficients3 * $L402^Integers3), "NaN")</f>
        <v>309.02463353520176</v>
      </c>
      <c r="AB402">
        <f t="array" aca="1" ref="AB402" ca="1" xml:space="preserve"> IF($J402, SUM(Coefficients4 * $L402^Integers4), "NaN")</f>
        <v>309.04680376391303</v>
      </c>
      <c r="AC402">
        <f t="array" aca="1" ref="AC402" ca="1" xml:space="preserve"> IF($J402, SUM(Coefficients5 * $L402^Integers5), "NaN")</f>
        <v>309.05014390812693</v>
      </c>
      <c r="AD402">
        <f t="array" aca="1" ref="AD402" ca="1" xml:space="preserve"> IF($J402, SUM(Coefficients6 * $L402^Integers6), "NaN")</f>
        <v>309.05006064895883</v>
      </c>
      <c r="AE402">
        <f t="array" aca="1" ref="AE402" ca="1" xml:space="preserve"> IF($J402, SUM(Coefficients7 * $L402^Integers7), "NaN")</f>
        <v>309.0500359557098</v>
      </c>
      <c r="AF402">
        <f t="array" aca="1" ref="AF402" ca="1" xml:space="preserve"> IF($J402, SUM(Coefficients8 * $L402^Integers8), "NaN")</f>
        <v>309.05003680250604</v>
      </c>
      <c r="AG402">
        <f t="array" aca="1" ref="AG402" ca="1" xml:space="preserve"> IF($J402, SUM(Coefficients9 * $L402^Integers9), "NaN")</f>
        <v>309.05003229278253</v>
      </c>
    </row>
    <row r="403" spans="2:33" x14ac:dyDescent="0.2">
      <c r="B403" s="2">
        <v>52.1</v>
      </c>
      <c r="C403" s="2">
        <v>308.43700000000001</v>
      </c>
      <c r="D403" s="2">
        <v>308.43700000000001</v>
      </c>
      <c r="F403">
        <f t="shared" si="82"/>
        <v>308.43700000000001</v>
      </c>
      <c r="H403">
        <f t="shared" si="83"/>
        <v>0</v>
      </c>
      <c r="J403" t="b">
        <f t="shared" si="84"/>
        <v>1</v>
      </c>
      <c r="L403">
        <f t="shared" si="85"/>
        <v>52.1</v>
      </c>
      <c r="M403">
        <f t="shared" si="86"/>
        <v>2714.4100000000003</v>
      </c>
      <c r="N403">
        <f t="shared" si="87"/>
        <v>141420.76100000003</v>
      </c>
      <c r="O403">
        <f t="shared" si="88"/>
        <v>7368021.6481000017</v>
      </c>
      <c r="P403">
        <f t="shared" si="89"/>
        <v>383873927.86601013</v>
      </c>
      <c r="Q403">
        <f t="shared" si="90"/>
        <v>19999831641.819126</v>
      </c>
      <c r="R403">
        <f t="shared" si="91"/>
        <v>1041991228538.7766</v>
      </c>
      <c r="S403">
        <f t="shared" si="92"/>
        <v>54287743006870.266</v>
      </c>
      <c r="T403">
        <f t="shared" si="93"/>
        <v>2828391410657941</v>
      </c>
      <c r="Z403" s="4">
        <f t="shared" ca="1" si="94"/>
        <v>313.22123405740638</v>
      </c>
      <c r="AA403">
        <f t="array" aca="1" ref="AA403" ca="1" xml:space="preserve"> IF($J403, SUM(Coefficients3 * $L403^Integers3), "NaN")</f>
        <v>308.4114536834872</v>
      </c>
      <c r="AB403">
        <f t="array" aca="1" ref="AB403" ca="1" xml:space="preserve"> IF($J403, SUM(Coefficients4 * $L403^Integers4), "NaN")</f>
        <v>308.43386343942905</v>
      </c>
      <c r="AC403">
        <f t="array" aca="1" ref="AC403" ca="1" xml:space="preserve"> IF($J403, SUM(Coefficients5 * $L403^Integers5), "NaN")</f>
        <v>308.43717568412842</v>
      </c>
      <c r="AD403">
        <f t="array" aca="1" ref="AD403" ca="1" xml:space="preserve"> IF($J403, SUM(Coefficients6 * $L403^Integers6), "NaN")</f>
        <v>308.43709009381377</v>
      </c>
      <c r="AE403">
        <f t="array" aca="1" ref="AE403" ca="1" xml:space="preserve"> IF($J403, SUM(Coefficients7 * $L403^Integers7), "NaN")</f>
        <v>308.4370655444942</v>
      </c>
      <c r="AF403">
        <f t="array" aca="1" ref="AF403" ca="1" xml:space="preserve"> IF($J403, SUM(Coefficients8 * $L403^Integers8), "NaN")</f>
        <v>308.43706648059191</v>
      </c>
      <c r="AG403">
        <f t="array" aca="1" ref="AG403" ca="1" xml:space="preserve"> IF($J403, SUM(Coefficients9 * $L403^Integers9), "NaN")</f>
        <v>308.43706197490508</v>
      </c>
    </row>
    <row r="404" spans="2:33" x14ac:dyDescent="0.2">
      <c r="B404" s="2">
        <v>52</v>
      </c>
      <c r="C404" s="2">
        <v>307.82400000000001</v>
      </c>
      <c r="D404" s="2">
        <v>307.82400000000001</v>
      </c>
      <c r="F404">
        <f t="shared" si="82"/>
        <v>307.82400000000001</v>
      </c>
      <c r="H404">
        <f t="shared" si="83"/>
        <v>0</v>
      </c>
      <c r="J404" t="b">
        <f t="shared" si="84"/>
        <v>1</v>
      </c>
      <c r="L404">
        <f t="shared" si="85"/>
        <v>52</v>
      </c>
      <c r="M404">
        <f t="shared" si="86"/>
        <v>2704</v>
      </c>
      <c r="N404">
        <f t="shared" si="87"/>
        <v>140608</v>
      </c>
      <c r="O404">
        <f t="shared" si="88"/>
        <v>7311616</v>
      </c>
      <c r="P404">
        <f t="shared" si="89"/>
        <v>380204032</v>
      </c>
      <c r="Q404">
        <f t="shared" si="90"/>
        <v>19770609664</v>
      </c>
      <c r="R404">
        <f t="shared" si="91"/>
        <v>1028071702528</v>
      </c>
      <c r="S404">
        <f t="shared" si="92"/>
        <v>53459728531456</v>
      </c>
      <c r="T404">
        <f t="shared" si="93"/>
        <v>2779905883635712</v>
      </c>
      <c r="Z404" s="4">
        <f t="shared" ca="1" si="94"/>
        <v>312.62004166958025</v>
      </c>
      <c r="AA404">
        <f t="array" aca="1" ref="AA404" ca="1" xml:space="preserve"> IF($J404, SUM(Coefficients3 * $L404^Integers3), "NaN")</f>
        <v>307.79840014343489</v>
      </c>
      <c r="AB404">
        <f t="array" aca="1" ref="AB404" ca="1" xml:space="preserve"> IF($J404, SUM(Coefficients4 * $L404^Integers4), "NaN")</f>
        <v>307.82104726226504</v>
      </c>
      <c r="AC404">
        <f t="array" aca="1" ref="AC404" ca="1" xml:space="preserve"> IF($J404, SUM(Coefficients5 * $L404^Integers5), "NaN")</f>
        <v>307.82433116527613</v>
      </c>
      <c r="AD404">
        <f t="array" aca="1" ref="AD404" ca="1" xml:space="preserve"> IF($J404, SUM(Coefficients6 * $L404^Integers6), "NaN")</f>
        <v>307.82424326244148</v>
      </c>
      <c r="AE404">
        <f t="array" aca="1" ref="AE404" ca="1" xml:space="preserve"> IF($J404, SUM(Coefficients7 * $L404^Integers7), "NaN")</f>
        <v>307.82421886355712</v>
      </c>
      <c r="AF404">
        <f t="array" aca="1" ref="AF404" ca="1" xml:space="preserve"> IF($J404, SUM(Coefficients8 * $L404^Integers8), "NaN")</f>
        <v>307.82421988856686</v>
      </c>
      <c r="AG404">
        <f t="array" aca="1" ref="AG404" ca="1" xml:space="preserve"> IF($J404, SUM(Coefficients9 * $L404^Integers9), "NaN")</f>
        <v>307.82421538889611</v>
      </c>
    </row>
    <row r="405" spans="2:33" x14ac:dyDescent="0.2">
      <c r="B405" s="2">
        <v>51.9</v>
      </c>
      <c r="C405" s="2">
        <v>307.21199999999999</v>
      </c>
      <c r="D405" s="2">
        <v>307.21100000000001</v>
      </c>
      <c r="F405">
        <f t="shared" si="82"/>
        <v>307.21199999999999</v>
      </c>
      <c r="H405">
        <f t="shared" si="83"/>
        <v>3.2550864794325236E-6</v>
      </c>
      <c r="J405" t="b">
        <f t="shared" si="84"/>
        <v>1</v>
      </c>
      <c r="L405">
        <f t="shared" si="85"/>
        <v>51.9</v>
      </c>
      <c r="M405">
        <f t="shared" si="86"/>
        <v>2693.6099999999997</v>
      </c>
      <c r="N405">
        <f t="shared" si="87"/>
        <v>139798.35899999997</v>
      </c>
      <c r="O405">
        <f t="shared" si="88"/>
        <v>7255534.8320999984</v>
      </c>
      <c r="P405">
        <f t="shared" si="89"/>
        <v>376562257.78598988</v>
      </c>
      <c r="Q405">
        <f t="shared" si="90"/>
        <v>19543581179.092873</v>
      </c>
      <c r="R405">
        <f t="shared" si="91"/>
        <v>1014311863194.92</v>
      </c>
      <c r="S405">
        <f t="shared" si="92"/>
        <v>52642785699816.352</v>
      </c>
      <c r="T405">
        <f t="shared" si="93"/>
        <v>2732160577820468.5</v>
      </c>
      <c r="Z405" s="4">
        <f t="shared" ca="1" si="94"/>
        <v>312.01884928175411</v>
      </c>
      <c r="AA405">
        <f t="array" aca="1" ref="AA405" ca="1" xml:space="preserve"> IF($J405, SUM(Coefficients3 * $L405^Integers3), "NaN")</f>
        <v>307.18547265536182</v>
      </c>
      <c r="AB405">
        <f t="array" aca="1" ref="AB405" ca="1" xml:space="preserve"> IF($J405, SUM(Coefficients4 * $L405^Integers4), "NaN")</f>
        <v>307.20835495699225</v>
      </c>
      <c r="AC405">
        <f t="array" aca="1" ref="AC405" ca="1" xml:space="preserve"> IF($J405, SUM(Coefficients5 * $L405^Integers5), "NaN")</f>
        <v>307.21161008043225</v>
      </c>
      <c r="AD405">
        <f t="array" aca="1" ref="AD405" ca="1" xml:space="preserve"> IF($J405, SUM(Coefficients6 * $L405^Integers6), "NaN")</f>
        <v>307.21151988411481</v>
      </c>
      <c r="AE405">
        <f t="array" aca="1" ref="AE405" ca="1" xml:space="preserve"> IF($J405, SUM(Coefficients7 * $L405^Integers7), "NaN")</f>
        <v>307.2114956421234</v>
      </c>
      <c r="AF405">
        <f t="array" aca="1" ref="AF405" ca="1" xml:space="preserve"> IF($J405, SUM(Coefficients8 * $L405^Integers8), "NaN")</f>
        <v>307.21149675562589</v>
      </c>
      <c r="AG405">
        <f t="array" aca="1" ref="AG405" ca="1" xml:space="preserve"> IF($J405, SUM(Coefficients9 * $L405^Integers9), "NaN")</f>
        <v>307.21149226394527</v>
      </c>
    </row>
    <row r="406" spans="2:33" x14ac:dyDescent="0.2">
      <c r="B406" s="2">
        <v>51.8</v>
      </c>
      <c r="C406" s="2">
        <v>306.59899999999999</v>
      </c>
      <c r="D406" s="2">
        <v>306.59899999999999</v>
      </c>
      <c r="F406">
        <f t="shared" si="82"/>
        <v>306.59899999999999</v>
      </c>
      <c r="H406">
        <f t="shared" si="83"/>
        <v>0</v>
      </c>
      <c r="J406" t="b">
        <f t="shared" si="84"/>
        <v>1</v>
      </c>
      <c r="L406">
        <f t="shared" si="85"/>
        <v>51.8</v>
      </c>
      <c r="M406">
        <f t="shared" si="86"/>
        <v>2683.24</v>
      </c>
      <c r="N406">
        <f t="shared" si="87"/>
        <v>138991.83199999999</v>
      </c>
      <c r="O406">
        <f t="shared" si="88"/>
        <v>7199776.8975999989</v>
      </c>
      <c r="P406">
        <f t="shared" si="89"/>
        <v>372948443.29567993</v>
      </c>
      <c r="Q406">
        <f t="shared" si="90"/>
        <v>19318729362.716221</v>
      </c>
      <c r="R406">
        <f t="shared" si="91"/>
        <v>1000710180988.7002</v>
      </c>
      <c r="S406">
        <f t="shared" si="92"/>
        <v>51836787375214.664</v>
      </c>
      <c r="T406">
        <f t="shared" si="93"/>
        <v>2685145586036119.5</v>
      </c>
      <c r="Z406" s="4">
        <f t="shared" ca="1" si="94"/>
        <v>311.41765689392798</v>
      </c>
      <c r="AA406">
        <f t="array" aca="1" ref="AA406" ca="1" xml:space="preserve"> IF($J406, SUM(Coefficients3 * $L406^Integers3), "NaN")</f>
        <v>306.57267095958514</v>
      </c>
      <c r="AB406">
        <f t="array" aca="1" ref="AB406" ca="1" xml:space="preserve"> IF($J406, SUM(Coefficients4 * $L406^Integers4), "NaN")</f>
        <v>306.59578624835098</v>
      </c>
      <c r="AC406">
        <f t="array" aca="1" ref="AC406" ca="1" xml:space="preserve"> IF($J406, SUM(Coefficients5 * $L406^Integers5), "NaN")</f>
        <v>306.59901215866734</v>
      </c>
      <c r="AD406">
        <f t="array" aca="1" ref="AD406" ca="1" xml:space="preserve"> IF($J406, SUM(Coefficients6 * $L406^Integers6), "NaN")</f>
        <v>306.59891968831073</v>
      </c>
      <c r="AE406">
        <f t="array" aca="1" ref="AE406" ca="1" xml:space="preserve"> IF($J406, SUM(Coefficients7 * $L406^Integers7), "NaN")</f>
        <v>306.5988956096204</v>
      </c>
      <c r="AF406">
        <f t="array" aca="1" ref="AF406" ca="1" xml:space="preserve"> IF($J406, SUM(Coefficients8 * $L406^Integers8), "NaN")</f>
        <v>306.59889681116715</v>
      </c>
      <c r="AG406">
        <f t="array" aca="1" ref="AG406" ca="1" xml:space="preserve"> IF($J406, SUM(Coefficients9 * $L406^Integers9), "NaN")</f>
        <v>306.59889232944442</v>
      </c>
    </row>
    <row r="407" spans="2:33" x14ac:dyDescent="0.2">
      <c r="B407" s="2">
        <v>51.7</v>
      </c>
      <c r="C407" s="2">
        <v>305.98599999999999</v>
      </c>
      <c r="D407" s="2">
        <v>305.98599999999999</v>
      </c>
      <c r="F407">
        <f t="shared" si="82"/>
        <v>305.98700000000002</v>
      </c>
      <c r="H407">
        <f t="shared" si="83"/>
        <v>0</v>
      </c>
      <c r="J407" t="b">
        <f t="shared" si="84"/>
        <v>1</v>
      </c>
      <c r="L407">
        <f t="shared" si="85"/>
        <v>51.7</v>
      </c>
      <c r="M407">
        <f t="shared" si="86"/>
        <v>2672.8900000000003</v>
      </c>
      <c r="N407">
        <f t="shared" si="87"/>
        <v>138188.41300000003</v>
      </c>
      <c r="O407">
        <f t="shared" si="88"/>
        <v>7144340.9521000022</v>
      </c>
      <c r="P407">
        <f t="shared" si="89"/>
        <v>369362427.22357011</v>
      </c>
      <c r="Q407">
        <f t="shared" si="90"/>
        <v>19096037487.458576</v>
      </c>
      <c r="R407">
        <f t="shared" si="91"/>
        <v>987265138101.60852</v>
      </c>
      <c r="S407">
        <f t="shared" si="92"/>
        <v>51041607639853.164</v>
      </c>
      <c r="T407">
        <f t="shared" si="93"/>
        <v>2638851114980408.5</v>
      </c>
      <c r="Z407" s="4">
        <f t="shared" ca="1" si="94"/>
        <v>310.81646450610191</v>
      </c>
      <c r="AA407">
        <f t="array" aca="1" ref="AA407" ca="1" xml:space="preserve"> IF($J407, SUM(Coefficients3 * $L407^Integers3), "NaN")</f>
        <v>305.95999479642194</v>
      </c>
      <c r="AB407">
        <f t="array" aca="1" ref="AB407" ca="1" xml:space="preserve"> IF($J407, SUM(Coefficients4 * $L407^Integers4), "NaN")</f>
        <v>305.98334086125129</v>
      </c>
      <c r="AC407">
        <f t="array" aca="1" ref="AC407" ca="1" xml:space="preserve"> IF($J407, SUM(Coefficients5 * $L407^Integers5), "NaN")</f>
        <v>305.98653712925972</v>
      </c>
      <c r="AD407">
        <f t="array" aca="1" ref="AD407" ca="1" xml:space="preserve"> IF($J407, SUM(Coefficients6 * $L407^Integers6), "NaN")</f>
        <v>305.98644240470998</v>
      </c>
      <c r="AE407">
        <f t="array" aca="1" ref="AE407" ca="1" xml:space="preserve"> IF($J407, SUM(Coefficients7 * $L407^Integers7), "NaN")</f>
        <v>305.98641849567781</v>
      </c>
      <c r="AF407">
        <f t="array" aca="1" ref="AF407" ca="1" xml:space="preserve"> IF($J407, SUM(Coefficients8 * $L407^Integers8), "NaN")</f>
        <v>305.98641978479105</v>
      </c>
      <c r="AG407">
        <f t="array" aca="1" ref="AG407" ca="1" xml:space="preserve"> IF($J407, SUM(Coefficients9 * $L407^Integers9), "NaN")</f>
        <v>305.9864153149872</v>
      </c>
    </row>
    <row r="408" spans="2:33" x14ac:dyDescent="0.2">
      <c r="B408" s="2">
        <v>51.6</v>
      </c>
      <c r="C408" s="2">
        <v>305.37400000000002</v>
      </c>
      <c r="D408" s="2">
        <v>305.37400000000002</v>
      </c>
      <c r="F408">
        <f t="shared" si="82"/>
        <v>305.37400000000002</v>
      </c>
      <c r="H408">
        <f t="shared" si="83"/>
        <v>0</v>
      </c>
      <c r="J408" t="b">
        <f t="shared" si="84"/>
        <v>1</v>
      </c>
      <c r="L408">
        <f t="shared" si="85"/>
        <v>51.6</v>
      </c>
      <c r="M408">
        <f t="shared" si="86"/>
        <v>2662.56</v>
      </c>
      <c r="N408">
        <f t="shared" si="87"/>
        <v>137388.09599999999</v>
      </c>
      <c r="O408">
        <f t="shared" si="88"/>
        <v>7089225.7535999995</v>
      </c>
      <c r="P408">
        <f t="shared" si="89"/>
        <v>365804048.88576001</v>
      </c>
      <c r="Q408">
        <f t="shared" si="90"/>
        <v>18875488922.505215</v>
      </c>
      <c r="R408">
        <f t="shared" si="91"/>
        <v>973975228401.26904</v>
      </c>
      <c r="S408">
        <f t="shared" si="92"/>
        <v>50257121785505.477</v>
      </c>
      <c r="T408">
        <f t="shared" si="93"/>
        <v>2593267484132082.5</v>
      </c>
      <c r="Z408" s="4">
        <f t="shared" ca="1" si="94"/>
        <v>310.21527211827578</v>
      </c>
      <c r="AA408">
        <f t="array" aca="1" ref="AA408" ca="1" xml:space="preserve"> IF($J408, SUM(Coefficients3 * $L408^Integers3), "NaN")</f>
        <v>305.34744390618914</v>
      </c>
      <c r="AB408">
        <f t="array" aca="1" ref="AB408" ca="1" xml:space="preserve"> IF($J408, SUM(Coefficients4 * $L408^Integers4), "NaN")</f>
        <v>305.37101852077251</v>
      </c>
      <c r="AC408">
        <f t="array" aca="1" ref="AC408" ca="1" xml:space="preserve"> IF($J408, SUM(Coefficients5 * $L408^Integers5), "NaN")</f>
        <v>305.37418472169514</v>
      </c>
      <c r="AD408">
        <f t="array" aca="1" ref="AD408" ca="1" xml:space="preserve"> IF($J408, SUM(Coefficients6 * $L408^Integers6), "NaN")</f>
        <v>305.37408776319631</v>
      </c>
      <c r="AE408">
        <f t="array" aca="1" ref="AE408" ca="1" xml:space="preserve"> IF($J408, SUM(Coefficients7 * $L408^Integers7), "NaN")</f>
        <v>305.3740640301271</v>
      </c>
      <c r="AF408">
        <f t="array" aca="1" ref="AF408" ca="1" xml:space="preserve"> IF($J408, SUM(Coefficients8 * $L408^Integers8), "NaN")</f>
        <v>305.37406540630013</v>
      </c>
      <c r="AG408">
        <f t="array" aca="1" ref="AG408" ca="1" xml:space="preserve"> IF($J408, SUM(Coefficients9 * $L408^Integers9), "NaN")</f>
        <v>305.37406095036823</v>
      </c>
    </row>
    <row r="409" spans="2:33" x14ac:dyDescent="0.2">
      <c r="B409" s="2">
        <v>51.5</v>
      </c>
      <c r="C409" s="2">
        <v>304.762</v>
      </c>
      <c r="D409" s="2">
        <v>304.762</v>
      </c>
      <c r="F409">
        <f t="shared" si="82"/>
        <v>304.762</v>
      </c>
      <c r="H409">
        <f t="shared" si="83"/>
        <v>0</v>
      </c>
      <c r="J409" t="b">
        <f t="shared" si="84"/>
        <v>1</v>
      </c>
      <c r="L409">
        <f t="shared" si="85"/>
        <v>51.5</v>
      </c>
      <c r="M409">
        <f t="shared" si="86"/>
        <v>2652.25</v>
      </c>
      <c r="N409">
        <f t="shared" si="87"/>
        <v>136590.875</v>
      </c>
      <c r="O409">
        <f t="shared" si="88"/>
        <v>7034430.0625</v>
      </c>
      <c r="P409">
        <f t="shared" si="89"/>
        <v>362273148.21875</v>
      </c>
      <c r="Q409">
        <f t="shared" si="90"/>
        <v>18657067133.265625</v>
      </c>
      <c r="R409">
        <f t="shared" si="91"/>
        <v>960838957363.17969</v>
      </c>
      <c r="S409">
        <f t="shared" si="92"/>
        <v>49483206304203.75</v>
      </c>
      <c r="T409">
        <f t="shared" si="93"/>
        <v>2548385124666493</v>
      </c>
      <c r="Z409" s="4">
        <f t="shared" ca="1" si="94"/>
        <v>309.61407973044965</v>
      </c>
      <c r="AA409">
        <f t="array" aca="1" ref="AA409" ca="1" xml:space="preserve"> IF($J409, SUM(Coefficients3 * $L409^Integers3), "NaN")</f>
        <v>304.73501802920396</v>
      </c>
      <c r="AB409">
        <f t="array" aca="1" ref="AB409" ca="1" xml:space="preserve"> IF($J409, SUM(Coefficients4 * $L409^Integers4), "NaN")</f>
        <v>304.75881895216355</v>
      </c>
      <c r="AC409">
        <f t="array" aca="1" ref="AC409" ca="1" xml:space="preserve"> IF($J409, SUM(Coefficients5 * $L409^Integers5), "NaN")</f>
        <v>304.76195466566617</v>
      </c>
      <c r="AD409">
        <f t="array" aca="1" ref="AD409" ca="1" xml:space="preserve"> IF($J409, SUM(Coefficients6 * $L409^Integers6), "NaN")</f>
        <v>304.76185549385639</v>
      </c>
      <c r="AE409">
        <f t="array" aca="1" ref="AE409" ca="1" xml:space="preserve"> IF($J409, SUM(Coefficients7 * $L409^Integers7), "NaN")</f>
        <v>304.76183194300103</v>
      </c>
      <c r="AF409">
        <f t="array" aca="1" ref="AF409" ca="1" xml:space="preserve"> IF($J409, SUM(Coefficients8 * $L409^Integers8), "NaN")</f>
        <v>304.76183340569838</v>
      </c>
      <c r="AG409">
        <f t="array" aca="1" ref="AG409" ca="1" xml:space="preserve"> IF($J409, SUM(Coefficients9 * $L409^Integers9), "NaN")</f>
        <v>304.76182896558305</v>
      </c>
    </row>
    <row r="410" spans="2:33" x14ac:dyDescent="0.2">
      <c r="B410" s="2">
        <v>51.4</v>
      </c>
      <c r="C410" s="2">
        <v>304.14999999999998</v>
      </c>
      <c r="D410" s="2">
        <v>304.14999999999998</v>
      </c>
      <c r="F410">
        <f t="shared" si="82"/>
        <v>304.14999999999998</v>
      </c>
      <c r="H410">
        <f t="shared" si="83"/>
        <v>0</v>
      </c>
      <c r="J410" t="b">
        <f t="shared" si="84"/>
        <v>1</v>
      </c>
      <c r="L410">
        <f t="shared" si="85"/>
        <v>51.4</v>
      </c>
      <c r="M410">
        <f t="shared" si="86"/>
        <v>2641.96</v>
      </c>
      <c r="N410">
        <f t="shared" si="87"/>
        <v>135796.74400000001</v>
      </c>
      <c r="O410">
        <f t="shared" si="88"/>
        <v>6979952.6415999997</v>
      </c>
      <c r="P410">
        <f t="shared" si="89"/>
        <v>358769565.77823997</v>
      </c>
      <c r="Q410">
        <f t="shared" si="90"/>
        <v>18440755681.001537</v>
      </c>
      <c r="R410">
        <f t="shared" si="91"/>
        <v>947854842003.479</v>
      </c>
      <c r="S410">
        <f t="shared" si="92"/>
        <v>48719738878978.812</v>
      </c>
      <c r="T410">
        <f t="shared" si="93"/>
        <v>2504194578379511</v>
      </c>
      <c r="Z410" s="4">
        <f t="shared" ca="1" si="94"/>
        <v>309.01288734262351</v>
      </c>
      <c r="AA410">
        <f t="array" aca="1" ref="AA410" ca="1" xml:space="preserve"> IF($J410, SUM(Coefficients3 * $L410^Integers3), "NaN")</f>
        <v>304.12271690578342</v>
      </c>
      <c r="AB410">
        <f t="array" aca="1" ref="AB410" ca="1" xml:space="preserve"> IF($J410, SUM(Coefficients4 * $L410^Integers4), "NaN")</f>
        <v>304.14674188084274</v>
      </c>
      <c r="AC410">
        <f t="array" aca="1" ref="AC410" ca="1" xml:space="preserve"> IF($J410, SUM(Coefficients5 * $L410^Integers5), "NaN")</f>
        <v>304.14984669107196</v>
      </c>
      <c r="AD410">
        <f t="array" aca="1" ref="AD410" ca="1" xml:space="preserve"> IF($J410, SUM(Coefficients6 * $L410^Integers6), "NaN")</f>
        <v>304.14974532697875</v>
      </c>
      <c r="AE410">
        <f t="array" aca="1" ref="AE410" ca="1" xml:space="preserve"> IF($J410, SUM(Coefficients7 * $L410^Integers7), "NaN")</f>
        <v>304.14972196453311</v>
      </c>
      <c r="AF410">
        <f t="array" aca="1" ref="AF410" ca="1" xml:space="preserve"> IF($J410, SUM(Coefficients8 * $L410^Integers8), "NaN")</f>
        <v>304.14972351319068</v>
      </c>
      <c r="AG410">
        <f t="array" aca="1" ref="AG410" ca="1" xml:space="preserve"> IF($J410, SUM(Coefficients9 * $L410^Integers9), "NaN")</f>
        <v>304.14971909082726</v>
      </c>
    </row>
    <row r="411" spans="2:33" x14ac:dyDescent="0.2">
      <c r="B411" s="2">
        <v>51.3</v>
      </c>
      <c r="C411" s="2">
        <v>303.53800000000001</v>
      </c>
      <c r="D411" s="2">
        <v>303.53800000000001</v>
      </c>
      <c r="F411">
        <f t="shared" si="82"/>
        <v>303.53800000000001</v>
      </c>
      <c r="H411">
        <f t="shared" si="83"/>
        <v>0</v>
      </c>
      <c r="J411" t="b">
        <f t="shared" si="84"/>
        <v>1</v>
      </c>
      <c r="L411">
        <f t="shared" si="85"/>
        <v>51.3</v>
      </c>
      <c r="M411">
        <f t="shared" si="86"/>
        <v>2631.6899999999996</v>
      </c>
      <c r="N411">
        <f t="shared" si="87"/>
        <v>135005.69699999999</v>
      </c>
      <c r="O411">
        <f t="shared" si="88"/>
        <v>6925792.256099998</v>
      </c>
      <c r="P411">
        <f t="shared" si="89"/>
        <v>355293142.73792988</v>
      </c>
      <c r="Q411">
        <f t="shared" si="90"/>
        <v>18226538222.455803</v>
      </c>
      <c r="R411">
        <f t="shared" si="91"/>
        <v>935021410811.98267</v>
      </c>
      <c r="S411">
        <f t="shared" si="92"/>
        <v>47966598374654.703</v>
      </c>
      <c r="T411">
        <f t="shared" si="93"/>
        <v>2460686496619786</v>
      </c>
      <c r="Z411" s="4">
        <f t="shared" ca="1" si="94"/>
        <v>308.41169495479738</v>
      </c>
      <c r="AA411">
        <f t="array" aca="1" ref="AA411" ca="1" xml:space="preserve"> IF($J411, SUM(Coefficients3 * $L411^Integers3), "NaN")</f>
        <v>303.51054027624451</v>
      </c>
      <c r="AB411">
        <f t="array" aca="1" ref="AB411" ca="1" xml:space="preserve"> IF($J411, SUM(Coefficients4 * $L411^Integers4), "NaN")</f>
        <v>303.53478703239796</v>
      </c>
      <c r="AC411">
        <f t="array" aca="1" ref="AC411" ca="1" xml:space="preserve"> IF($J411, SUM(Coefficients5 * $L411^Integers5), "NaN")</f>
        <v>303.5378605280174</v>
      </c>
      <c r="AD411">
        <f t="array" aca="1" ref="AD411" ca="1" xml:space="preserve"> IF($J411, SUM(Coefficients6 * $L411^Integers6), "NaN")</f>
        <v>303.53775699305379</v>
      </c>
      <c r="AE411">
        <f t="array" aca="1" ref="AE411" ca="1" xml:space="preserve"> IF($J411, SUM(Coefficients7 * $L411^Integers7), "NaN")</f>
        <v>303.5377338251572</v>
      </c>
      <c r="AF411">
        <f t="array" aca="1" ref="AF411" ca="1" xml:space="preserve"> IF($J411, SUM(Coefficients8 * $L411^Integers8), "NaN")</f>
        <v>303.53773545918261</v>
      </c>
      <c r="AG411">
        <f t="array" aca="1" ref="AG411" ca="1" xml:space="preserve"> IF($J411, SUM(Coefficients9 * $L411^Integers9), "NaN")</f>
        <v>303.53773105649628</v>
      </c>
    </row>
    <row r="412" spans="2:33" x14ac:dyDescent="0.2">
      <c r="B412" s="2">
        <v>51.2</v>
      </c>
      <c r="C412" s="2">
        <v>302.92599999999999</v>
      </c>
      <c r="D412" s="2">
        <v>302.92599999999999</v>
      </c>
      <c r="F412">
        <f t="shared" si="82"/>
        <v>302.92599999999999</v>
      </c>
      <c r="H412">
        <f t="shared" si="83"/>
        <v>0</v>
      </c>
      <c r="J412" t="b">
        <f t="shared" si="84"/>
        <v>1</v>
      </c>
      <c r="L412">
        <f t="shared" si="85"/>
        <v>51.2</v>
      </c>
      <c r="M412">
        <f t="shared" si="86"/>
        <v>2621.4400000000005</v>
      </c>
      <c r="N412">
        <f t="shared" si="87"/>
        <v>134217.72800000003</v>
      </c>
      <c r="O412">
        <f t="shared" si="88"/>
        <v>6871947.6736000031</v>
      </c>
      <c r="P412">
        <f t="shared" si="89"/>
        <v>351843720.88832021</v>
      </c>
      <c r="Q412">
        <f t="shared" si="90"/>
        <v>18014398509.481995</v>
      </c>
      <c r="R412">
        <f t="shared" si="91"/>
        <v>922337203685.47827</v>
      </c>
      <c r="S412">
        <f t="shared" si="92"/>
        <v>47223664828696.492</v>
      </c>
      <c r="T412">
        <f t="shared" si="93"/>
        <v>2417851639229260.5</v>
      </c>
      <c r="Z412" s="4">
        <f t="shared" ca="1" si="94"/>
        <v>307.81050256697131</v>
      </c>
      <c r="AA412">
        <f t="array" aca="1" ref="AA412" ca="1" xml:space="preserve"> IF($J412, SUM(Coefficients3 * $L412^Integers3), "NaN")</f>
        <v>302.8984878809045</v>
      </c>
      <c r="AB412">
        <f t="array" aca="1" ref="AB412" ca="1" xml:space="preserve"> IF($J412, SUM(Coefficients4 * $L412^Integers4), "NaN")</f>
        <v>302.92295413258631</v>
      </c>
      <c r="AC412">
        <f t="array" aca="1" ref="AC412" ca="1" xml:space="preserve"> IF($J412, SUM(Coefficients5 * $L412^Integers5), "NaN")</f>
        <v>302.92599590681323</v>
      </c>
      <c r="AD412">
        <f t="array" aca="1" ref="AD412" ca="1" xml:space="preserve"> IF($J412, SUM(Coefficients6 * $L412^Integers6), "NaN")</f>
        <v>302.92589022277309</v>
      </c>
      <c r="AE412">
        <f t="array" aca="1" ref="AE412" ca="1" xml:space="preserve"> IF($J412, SUM(Coefficients7 * $L412^Integers7), "NaN")</f>
        <v>302.92586725550689</v>
      </c>
      <c r="AF412">
        <f t="array" aca="1" ref="AF412" ca="1" xml:space="preserve"> IF($J412, SUM(Coefficients8 * $L412^Integers8), "NaN")</f>
        <v>302.92586897427969</v>
      </c>
      <c r="AG412">
        <f t="array" aca="1" ref="AG412" ca="1" xml:space="preserve"> IF($J412, SUM(Coefficients9 * $L412^Integers9), "NaN")</f>
        <v>302.92586459318477</v>
      </c>
    </row>
    <row r="413" spans="2:33" x14ac:dyDescent="0.2">
      <c r="B413" s="2">
        <v>51.1</v>
      </c>
      <c r="C413" s="2">
        <v>302.31400000000002</v>
      </c>
      <c r="D413" s="2">
        <v>302.31400000000002</v>
      </c>
      <c r="F413">
        <f t="shared" si="82"/>
        <v>302.31400000000002</v>
      </c>
      <c r="H413">
        <f t="shared" si="83"/>
        <v>0</v>
      </c>
      <c r="J413" t="b">
        <f t="shared" si="84"/>
        <v>1</v>
      </c>
      <c r="L413">
        <f t="shared" si="85"/>
        <v>51.1</v>
      </c>
      <c r="M413">
        <f t="shared" si="86"/>
        <v>2611.21</v>
      </c>
      <c r="N413">
        <f t="shared" si="87"/>
        <v>133432.83100000001</v>
      </c>
      <c r="O413">
        <f t="shared" si="88"/>
        <v>6818417.6641000006</v>
      </c>
      <c r="P413">
        <f t="shared" si="89"/>
        <v>348421142.63551003</v>
      </c>
      <c r="Q413">
        <f t="shared" si="90"/>
        <v>17804320388.674564</v>
      </c>
      <c r="R413">
        <f t="shared" si="91"/>
        <v>909800771861.27014</v>
      </c>
      <c r="S413">
        <f t="shared" si="92"/>
        <v>46490819442110.906</v>
      </c>
      <c r="T413">
        <f t="shared" si="93"/>
        <v>2375680873491867.5</v>
      </c>
      <c r="Z413" s="4">
        <f t="shared" ca="1" si="94"/>
        <v>307.20931017914518</v>
      </c>
      <c r="AA413">
        <f t="array" aca="1" ref="AA413" ca="1" xml:space="preserve"> IF($J413, SUM(Coefficients3 * $L413^Integers3), "NaN")</f>
        <v>302.28655946008024</v>
      </c>
      <c r="AB413">
        <f t="array" aca="1" ref="AB413" ca="1" xml:space="preserve"> IF($J413, SUM(Coefficients4 * $L413^Integers4), "NaN")</f>
        <v>302.31124290733453</v>
      </c>
      <c r="AC413">
        <f t="array" aca="1" ref="AC413" ca="1" xml:space="preserve"> IF($J413, SUM(Coefficients5 * $L413^Integers5), "NaN")</f>
        <v>302.31425255797473</v>
      </c>
      <c r="AD413">
        <f t="array" aca="1" ref="AD413" ca="1" xml:space="preserve"> IF($J413, SUM(Coefficients6 * $L413^Integers6), "NaN")</f>
        <v>302.31414474702848</v>
      </c>
      <c r="AE413">
        <f t="array" aca="1" ref="AE413" ca="1" xml:space="preserve"> IF($J413, SUM(Coefficients7 * $L413^Integers7), "NaN")</f>
        <v>302.31412198641482</v>
      </c>
      <c r="AF413">
        <f t="array" aca="1" ref="AF413" ca="1" xml:space="preserve"> IF($J413, SUM(Coefficients8 * $L413^Integers8), "NaN")</f>
        <v>302.3141237892869</v>
      </c>
      <c r="AG413">
        <f t="array" aca="1" ref="AG413" ca="1" xml:space="preserve"> IF($J413, SUM(Coefficients9 * $L413^Integers9), "NaN")</f>
        <v>302.31411943168621</v>
      </c>
    </row>
    <row r="414" spans="2:33" x14ac:dyDescent="0.2">
      <c r="B414" s="2">
        <v>51</v>
      </c>
      <c r="C414" s="2">
        <v>301.70299999999997</v>
      </c>
      <c r="D414" s="2">
        <v>301.70299999999997</v>
      </c>
      <c r="F414">
        <f t="shared" si="82"/>
        <v>301.70299999999997</v>
      </c>
      <c r="H414">
        <f t="shared" si="83"/>
        <v>0</v>
      </c>
      <c r="J414" t="b">
        <f t="shared" si="84"/>
        <v>1</v>
      </c>
      <c r="L414">
        <f t="shared" si="85"/>
        <v>51</v>
      </c>
      <c r="M414">
        <f t="shared" si="86"/>
        <v>2601</v>
      </c>
      <c r="N414">
        <f t="shared" si="87"/>
        <v>132651</v>
      </c>
      <c r="O414">
        <f t="shared" si="88"/>
        <v>6765201</v>
      </c>
      <c r="P414">
        <f t="shared" si="89"/>
        <v>345025251</v>
      </c>
      <c r="Q414">
        <f t="shared" si="90"/>
        <v>17596287801</v>
      </c>
      <c r="R414">
        <f t="shared" si="91"/>
        <v>897410677851</v>
      </c>
      <c r="S414">
        <f t="shared" si="92"/>
        <v>45767944570401</v>
      </c>
      <c r="T414">
        <f t="shared" si="93"/>
        <v>2334165173090451</v>
      </c>
      <c r="Z414" s="4">
        <f t="shared" ca="1" si="94"/>
        <v>306.6081177913191</v>
      </c>
      <c r="AA414">
        <f t="array" aca="1" ref="AA414" ca="1" xml:space="preserve"> IF($J414, SUM(Coefficients3 * $L414^Integers3), "NaN")</f>
        <v>301.67475475408889</v>
      </c>
      <c r="AB414">
        <f t="array" aca="1" ref="AB414" ca="1" xml:space="preserve"> IF($J414, SUM(Coefficients4 * $L414^Integers4), "NaN")</f>
        <v>301.69965308273885</v>
      </c>
      <c r="AC414">
        <f t="array" aca="1" ref="AC414" ca="1" xml:space="preserve"> IF($J414, SUM(Coefficients5 * $L414^Integers5), "NaN")</f>
        <v>301.70263021222218</v>
      </c>
      <c r="AD414">
        <f t="array" aca="1" ref="AD414" ca="1" xml:space="preserve"> IF($J414, SUM(Coefficients6 * $L414^Integers6), "NaN")</f>
        <v>301.70252029691233</v>
      </c>
      <c r="AE414">
        <f t="array" aca="1" ref="AE414" ca="1" xml:space="preserve"> IF($J414, SUM(Coefficients7 * $L414^Integers7), "NaN")</f>
        <v>301.70249774891283</v>
      </c>
      <c r="AF414">
        <f t="array" aca="1" ref="AF414" ca="1" xml:space="preserve"> IF($J414, SUM(Coefficients8 * $L414^Integers8), "NaN")</f>
        <v>301.70249963520837</v>
      </c>
      <c r="AG414">
        <f t="array" aca="1" ref="AG414" ca="1" xml:space="preserve"> IF($J414, SUM(Coefficients9 * $L414^Integers9), "NaN")</f>
        <v>301.70249530299225</v>
      </c>
    </row>
    <row r="415" spans="2:33" x14ac:dyDescent="0.2">
      <c r="B415" s="2">
        <v>50.9</v>
      </c>
      <c r="C415" s="2">
        <v>301.09100000000001</v>
      </c>
      <c r="D415" s="2">
        <v>301.09100000000001</v>
      </c>
      <c r="F415">
        <f t="shared" si="82"/>
        <v>301.09100000000001</v>
      </c>
      <c r="H415">
        <f t="shared" si="83"/>
        <v>0</v>
      </c>
      <c r="J415" t="b">
        <f t="shared" si="84"/>
        <v>1</v>
      </c>
      <c r="L415">
        <f t="shared" si="85"/>
        <v>50.9</v>
      </c>
      <c r="M415">
        <f t="shared" si="86"/>
        <v>2590.81</v>
      </c>
      <c r="N415">
        <f t="shared" si="87"/>
        <v>131872.22899999999</v>
      </c>
      <c r="O415">
        <f t="shared" si="88"/>
        <v>6712296.4561000001</v>
      </c>
      <c r="P415">
        <f t="shared" si="89"/>
        <v>341655889.61549002</v>
      </c>
      <c r="Q415">
        <f t="shared" si="90"/>
        <v>17390284781.42844</v>
      </c>
      <c r="R415">
        <f t="shared" si="91"/>
        <v>885165495374.70764</v>
      </c>
      <c r="S415">
        <f t="shared" si="92"/>
        <v>45054923714572.617</v>
      </c>
      <c r="T415">
        <f t="shared" si="93"/>
        <v>2293295617071746</v>
      </c>
      <c r="Z415" s="4">
        <f t="shared" ca="1" si="94"/>
        <v>306.00692540349297</v>
      </c>
      <c r="AA415">
        <f t="array" aca="1" ref="AA415" ca="1" xml:space="preserve"> IF($J415, SUM(Coefficients3 * $L415^Integers3), "NaN")</f>
        <v>301.06307350324749</v>
      </c>
      <c r="AB415">
        <f t="array" aca="1" ref="AB415" ca="1" xml:space="preserve"> IF($J415, SUM(Coefficients4 * $L415^Integers4), "NaN")</f>
        <v>301.08818438506489</v>
      </c>
      <c r="AC415">
        <f t="array" aca="1" ref="AC415" ca="1" xml:space="preserve"> IF($J415, SUM(Coefficients5 * $L415^Integers5), "NaN")</f>
        <v>301.09112860047969</v>
      </c>
      <c r="AD415">
        <f t="array" aca="1" ref="AD415" ca="1" xml:space="preserve"> IF($J415, SUM(Coefficients6 * $L415^Integers6), "NaN")</f>
        <v>301.09101660371635</v>
      </c>
      <c r="AE415">
        <f t="array" aca="1" ref="AE415" ca="1" xml:space="preserve"> IF($J415, SUM(Coefficients7 * $L415^Integers7), "NaN")</f>
        <v>301.09099427423087</v>
      </c>
      <c r="AF415">
        <f t="array" aca="1" ref="AF415" ca="1" xml:space="preserve"> IF($J415, SUM(Coefficients8 * $L415^Integers8), "NaN")</f>
        <v>301.09099624324659</v>
      </c>
      <c r="AG415">
        <f t="array" aca="1" ref="AG415" ca="1" xml:space="preserve"> IF($J415, SUM(Coefficients9 * $L415^Integers9), "NaN")</f>
        <v>301.09099193829246</v>
      </c>
    </row>
    <row r="416" spans="2:33" x14ac:dyDescent="0.2">
      <c r="B416" s="2">
        <v>50.8</v>
      </c>
      <c r="C416" s="2">
        <v>300.48</v>
      </c>
      <c r="D416" s="2">
        <v>300.48</v>
      </c>
      <c r="F416">
        <f t="shared" si="82"/>
        <v>300.48</v>
      </c>
      <c r="H416">
        <f t="shared" si="83"/>
        <v>0</v>
      </c>
      <c r="J416" t="b">
        <f t="shared" si="84"/>
        <v>1</v>
      </c>
      <c r="L416">
        <f t="shared" si="85"/>
        <v>50.8</v>
      </c>
      <c r="M416">
        <f t="shared" si="86"/>
        <v>2580.64</v>
      </c>
      <c r="N416">
        <f t="shared" si="87"/>
        <v>131096.51199999999</v>
      </c>
      <c r="O416">
        <f t="shared" si="88"/>
        <v>6659702.8095999993</v>
      </c>
      <c r="P416">
        <f t="shared" si="89"/>
        <v>338312902.72767997</v>
      </c>
      <c r="Q416">
        <f t="shared" si="90"/>
        <v>17186295458.566143</v>
      </c>
      <c r="R416">
        <f t="shared" si="91"/>
        <v>873063809295.15991</v>
      </c>
      <c r="S416">
        <f t="shared" si="92"/>
        <v>44351641512194.125</v>
      </c>
      <c r="T416">
        <f t="shared" si="93"/>
        <v>2253063388819461.5</v>
      </c>
      <c r="Z416" s="4">
        <f t="shared" ca="1" si="94"/>
        <v>305.40573301566684</v>
      </c>
      <c r="AA416">
        <f t="array" aca="1" ref="AA416" ca="1" xml:space="preserve"> IF($J416, SUM(Coefficients3 * $L416^Integers3), "NaN")</f>
        <v>300.45151544787319</v>
      </c>
      <c r="AB416">
        <f t="array" aca="1" ref="AB416" ca="1" xml:space="preserve"> IF($J416, SUM(Coefficients4 * $L416^Integers4), "NaN")</f>
        <v>300.47683654074763</v>
      </c>
      <c r="AC416">
        <f t="array" aca="1" ref="AC416" ca="1" xml:space="preserve"> IF($J416, SUM(Coefficients5 * $L416^Integers5), "NaN")</f>
        <v>300.47974745387518</v>
      </c>
      <c r="AD416">
        <f t="array" aca="1" ref="AD416" ca="1" xml:space="preserve"> IF($J416, SUM(Coefficients6 * $L416^Integers6), "NaN")</f>
        <v>300.47963339893141</v>
      </c>
      <c r="AE416">
        <f t="array" aca="1" ref="AE416" ca="1" xml:space="preserve"> IF($J416, SUM(Coefficients7 * $L416^Integers7), "NaN")</f>
        <v>300.47961129379655</v>
      </c>
      <c r="AF416">
        <f t="array" aca="1" ref="AF416" ca="1" xml:space="preserve"> IF($J416, SUM(Coefficients8 * $L416^Integers8), "NaN")</f>
        <v>300.47961334480249</v>
      </c>
      <c r="AG416">
        <f t="array" aca="1" ref="AG416" ca="1" xml:space="preserve"> IF($J416, SUM(Coefficients9 * $L416^Integers9), "NaN")</f>
        <v>300.47960906897362</v>
      </c>
    </row>
    <row r="417" spans="2:33" x14ac:dyDescent="0.2">
      <c r="B417" s="2">
        <v>50.7</v>
      </c>
      <c r="C417" s="2">
        <v>299.86799999999999</v>
      </c>
      <c r="D417" s="2">
        <v>299.86799999999999</v>
      </c>
      <c r="F417">
        <f t="shared" si="82"/>
        <v>299.86799999999999</v>
      </c>
      <c r="H417">
        <f t="shared" si="83"/>
        <v>0</v>
      </c>
      <c r="J417" t="b">
        <f t="shared" si="84"/>
        <v>1</v>
      </c>
      <c r="L417">
        <f t="shared" si="85"/>
        <v>50.7</v>
      </c>
      <c r="M417">
        <f t="shared" si="86"/>
        <v>2570.4900000000002</v>
      </c>
      <c r="N417">
        <f t="shared" si="87"/>
        <v>130323.84300000002</v>
      </c>
      <c r="O417">
        <f t="shared" si="88"/>
        <v>6607418.8401000015</v>
      </c>
      <c r="P417">
        <f t="shared" si="89"/>
        <v>334996135.19307011</v>
      </c>
      <c r="Q417">
        <f t="shared" si="90"/>
        <v>16984304054.288654</v>
      </c>
      <c r="R417">
        <f t="shared" si="91"/>
        <v>861104215552.43481</v>
      </c>
      <c r="S417">
        <f t="shared" si="92"/>
        <v>43657983728508.453</v>
      </c>
      <c r="T417">
        <f t="shared" si="93"/>
        <v>2213459775035378.8</v>
      </c>
      <c r="Z417" s="4">
        <f t="shared" ca="1" si="94"/>
        <v>304.80454062784077</v>
      </c>
      <c r="AA417">
        <f t="array" aca="1" ref="AA417" ca="1" xml:space="preserve"> IF($J417, SUM(Coefficients3 * $L417^Integers3), "NaN")</f>
        <v>299.84008032828302</v>
      </c>
      <c r="AB417">
        <f t="array" aca="1" ref="AB417" ca="1" xml:space="preserve"> IF($J417, SUM(Coefficients4 * $L417^Integers4), "NaN")</f>
        <v>299.86560927639181</v>
      </c>
      <c r="AC417">
        <f t="array" aca="1" ref="AC417" ca="1" xml:space="preserve"> IF($J417, SUM(Coefficients5 * $L417^Integers5), "NaN")</f>
        <v>299.86848650373952</v>
      </c>
      <c r="AD417">
        <f t="array" aca="1" ref="AD417" ca="1" xml:space="preserve"> IF($J417, SUM(Coefficients6 * $L417^Integers6), "NaN")</f>
        <v>299.86837041424712</v>
      </c>
      <c r="AE417">
        <f t="array" aca="1" ref="AE417" ca="1" xml:space="preserve"> IF($J417, SUM(Coefficients7 * $L417^Integers7), "NaN")</f>
        <v>299.868348539235</v>
      </c>
      <c r="AF417">
        <f t="array" aca="1" ref="AF417" ca="1" xml:space="preserve"> IF($J417, SUM(Coefficients8 * $L417^Integers8), "NaN")</f>
        <v>299.86835067147433</v>
      </c>
      <c r="AG417">
        <f t="array" aca="1" ref="AG417" ca="1" xml:space="preserve"> IF($J417, SUM(Coefficients9 * $L417^Integers9), "NaN")</f>
        <v>299.86834642661967</v>
      </c>
    </row>
    <row r="418" spans="2:33" x14ac:dyDescent="0.2">
      <c r="B418" s="2">
        <v>50.6</v>
      </c>
      <c r="C418" s="2">
        <v>299.25700000000001</v>
      </c>
      <c r="D418" s="2">
        <v>299.25700000000001</v>
      </c>
      <c r="F418">
        <f t="shared" si="82"/>
        <v>299.25700000000001</v>
      </c>
      <c r="H418">
        <f t="shared" si="83"/>
        <v>0</v>
      </c>
      <c r="J418" t="b">
        <f t="shared" si="84"/>
        <v>1</v>
      </c>
      <c r="L418">
        <f t="shared" si="85"/>
        <v>50.6</v>
      </c>
      <c r="M418">
        <f t="shared" si="86"/>
        <v>2560.36</v>
      </c>
      <c r="N418">
        <f t="shared" si="87"/>
        <v>129554.21600000001</v>
      </c>
      <c r="O418">
        <f t="shared" si="88"/>
        <v>6555443.3296000008</v>
      </c>
      <c r="P418">
        <f t="shared" si="89"/>
        <v>331705432.47776008</v>
      </c>
      <c r="Q418">
        <f t="shared" si="90"/>
        <v>16784294883.374659</v>
      </c>
      <c r="R418">
        <f t="shared" si="91"/>
        <v>849285321098.75781</v>
      </c>
      <c r="S418">
        <f t="shared" si="92"/>
        <v>42973837247597.141</v>
      </c>
      <c r="T418">
        <f t="shared" si="93"/>
        <v>2174476164728415.5</v>
      </c>
      <c r="Z418" s="4">
        <f t="shared" ca="1" si="94"/>
        <v>304.20334824001463</v>
      </c>
      <c r="AA418">
        <f t="array" aca="1" ref="AA418" ca="1" xml:space="preserve"> IF($J418, SUM(Coefficients3 * $L418^Integers3), "NaN")</f>
        <v>299.22876788479397</v>
      </c>
      <c r="AB418">
        <f t="array" aca="1" ref="AB418" ca="1" xml:space="preserve"> IF($J418, SUM(Coefficients4 * $L418^Integers4), "NaN")</f>
        <v>299.25450231877124</v>
      </c>
      <c r="AC418">
        <f t="array" aca="1" ref="AC418" ca="1" xml:space="preserve"> IF($J418, SUM(Coefficients5 * $L418^Integers5), "NaN")</f>
        <v>299.25734548160636</v>
      </c>
      <c r="AD418">
        <f t="array" aca="1" ref="AD418" ca="1" xml:space="preserve"> IF($J418, SUM(Coefficients6 * $L418^Integers6), "NaN")</f>
        <v>299.25722738155076</v>
      </c>
      <c r="AE418">
        <f t="array" aca="1" ref="AE418" ca="1" xml:space="preserve"> IF($J418, SUM(Coefficients7 * $L418^Integers7), "NaN")</f>
        <v>299.257205742368</v>
      </c>
      <c r="AF418">
        <f t="array" aca="1" ref="AF418" ca="1" xml:space="preserve"> IF($J418, SUM(Coefficients8 * $L418^Integers8), "NaN")</f>
        <v>299.25720795505731</v>
      </c>
      <c r="AG418">
        <f t="array" aca="1" ref="AG418" ca="1" xml:space="preserve"> IF($J418, SUM(Coefficients9 * $L418^Integers9), "NaN")</f>
        <v>299.25720374301051</v>
      </c>
    </row>
    <row r="419" spans="2:33" x14ac:dyDescent="0.2">
      <c r="B419" s="2">
        <v>50.5</v>
      </c>
      <c r="C419" s="2">
        <v>298.64600000000002</v>
      </c>
      <c r="D419" s="2">
        <v>298.64600000000002</v>
      </c>
      <c r="F419">
        <f t="shared" si="82"/>
        <v>298.64600000000002</v>
      </c>
      <c r="H419">
        <f t="shared" si="83"/>
        <v>0</v>
      </c>
      <c r="J419" t="b">
        <f t="shared" si="84"/>
        <v>1</v>
      </c>
      <c r="L419">
        <f t="shared" si="85"/>
        <v>50.5</v>
      </c>
      <c r="M419">
        <f t="shared" si="86"/>
        <v>2550.25</v>
      </c>
      <c r="N419">
        <f t="shared" si="87"/>
        <v>128787.625</v>
      </c>
      <c r="O419">
        <f t="shared" si="88"/>
        <v>6503775.0625</v>
      </c>
      <c r="P419">
        <f t="shared" si="89"/>
        <v>328440640.65625</v>
      </c>
      <c r="Q419">
        <f t="shared" si="90"/>
        <v>16586252353.140625</v>
      </c>
      <c r="R419">
        <f t="shared" si="91"/>
        <v>837605743833.60156</v>
      </c>
      <c r="S419">
        <f t="shared" si="92"/>
        <v>42299090063596.875</v>
      </c>
      <c r="T419">
        <f t="shared" si="93"/>
        <v>2136104048211642.2</v>
      </c>
      <c r="Z419" s="4">
        <f t="shared" ca="1" si="94"/>
        <v>303.6021558521885</v>
      </c>
      <c r="AA419">
        <f t="array" aca="1" ref="AA419" ca="1" xml:space="preserve"> IF($J419, SUM(Coefficients3 * $L419^Integers3), "NaN")</f>
        <v>298.61757785772318</v>
      </c>
      <c r="AB419">
        <f t="array" aca="1" ref="AB419" ca="1" xml:space="preserve"> IF($J419, SUM(Coefficients4 * $L419^Integers4), "NaN")</f>
        <v>298.64351539482942</v>
      </c>
      <c r="AC419">
        <f t="array" aca="1" ref="AC419" ca="1" xml:space="preserve"> IF($J419, SUM(Coefficients5 * $L419^Integers5), "NaN")</f>
        <v>298.64632411921156</v>
      </c>
      <c r="AD419">
        <f t="array" aca="1" ref="AD419" ca="1" xml:space="preserve"> IF($J419, SUM(Coefficients6 * $L419^Integers6), "NaN")</f>
        <v>298.64620403292759</v>
      </c>
      <c r="AE419">
        <f t="array" aca="1" ref="AE419" ca="1" xml:space="preserve"> IF($J419, SUM(Coefficients7 * $L419^Integers7), "NaN")</f>
        <v>298.64618263521385</v>
      </c>
      <c r="AF419">
        <f t="array" aca="1" ref="AF419" ca="1" xml:space="preserve"> IF($J419, SUM(Coefficients8 * $L419^Integers8), "NaN")</f>
        <v>298.64618492754374</v>
      </c>
      <c r="AG419">
        <f t="array" aca="1" ref="AG419" ca="1" xml:space="preserve"> IF($J419, SUM(Coefficients9 * $L419^Integers9), "NaN")</f>
        <v>298.64618075012214</v>
      </c>
    </row>
    <row r="420" spans="2:33" x14ac:dyDescent="0.2">
      <c r="B420" s="2">
        <v>50.4</v>
      </c>
      <c r="C420" s="2">
        <v>298.03500000000003</v>
      </c>
      <c r="D420" s="2">
        <v>298.03500000000003</v>
      </c>
      <c r="F420">
        <f t="shared" si="82"/>
        <v>298.03500000000003</v>
      </c>
      <c r="H420">
        <f t="shared" si="83"/>
        <v>0</v>
      </c>
      <c r="J420" t="b">
        <f t="shared" si="84"/>
        <v>1</v>
      </c>
      <c r="L420">
        <f t="shared" si="85"/>
        <v>50.4</v>
      </c>
      <c r="M420">
        <f t="shared" si="86"/>
        <v>2540.16</v>
      </c>
      <c r="N420">
        <f t="shared" si="87"/>
        <v>128024.06399999998</v>
      </c>
      <c r="O420">
        <f t="shared" si="88"/>
        <v>6452412.8255999992</v>
      </c>
      <c r="P420">
        <f t="shared" si="89"/>
        <v>325201606.41023993</v>
      </c>
      <c r="Q420">
        <f t="shared" si="90"/>
        <v>16390160963.076094</v>
      </c>
      <c r="R420">
        <f t="shared" si="91"/>
        <v>826064112539.03503</v>
      </c>
      <c r="S420">
        <f t="shared" si="92"/>
        <v>41633631271967.367</v>
      </c>
      <c r="T420">
        <f t="shared" si="93"/>
        <v>2098335016107155.2</v>
      </c>
      <c r="Z420" s="4">
        <f t="shared" ca="1" si="94"/>
        <v>303.00096346436237</v>
      </c>
      <c r="AA420">
        <f t="array" aca="1" ref="AA420" ca="1" xml:space="preserve"> IF($J420, SUM(Coefficients3 * $L420^Integers3), "NaN")</f>
        <v>298.00650998738774</v>
      </c>
      <c r="AB420">
        <f t="array" aca="1" ref="AB420" ca="1" xml:space="preserve"> IF($J420, SUM(Coefficients4 * $L420^Integers4), "NaN")</f>
        <v>298.03264823167927</v>
      </c>
      <c r="AC420">
        <f t="array" aca="1" ref="AC420" ca="1" xml:space="preserve"> IF($J420, SUM(Coefficients5 * $L420^Integers5), "NaN")</f>
        <v>298.03542214849273</v>
      </c>
      <c r="AD420">
        <f t="array" aca="1" ref="AD420" ca="1" xml:space="preserve"> IF($J420, SUM(Coefficients6 * $L420^Integers6), "NaN")</f>
        <v>298.03530010065981</v>
      </c>
      <c r="AE420">
        <f t="array" aca="1" ref="AE420" ca="1" xml:space="preserve"> IF($J420, SUM(Coefficients7 * $L420^Integers7), "NaN")</f>
        <v>298.03527894998643</v>
      </c>
      <c r="AF420">
        <f t="array" aca="1" ref="AF420" ca="1" xml:space="preserve"> IF($J420, SUM(Coefficients8 * $L420^Integers8), "NaN")</f>
        <v>298.0352813211216</v>
      </c>
      <c r="AG420">
        <f t="array" aca="1" ref="AG420" ca="1" xml:space="preserve"> IF($J420, SUM(Coefficients9 * $L420^Integers9), "NaN")</f>
        <v>298.03527718012606</v>
      </c>
    </row>
    <row r="421" spans="2:33" x14ac:dyDescent="0.2">
      <c r="B421" s="2">
        <v>50.3</v>
      </c>
      <c r="C421" s="2">
        <v>297.42399999999998</v>
      </c>
      <c r="D421" s="2">
        <v>297.42500000000001</v>
      </c>
      <c r="F421">
        <f t="shared" si="82"/>
        <v>297.42500000000001</v>
      </c>
      <c r="H421">
        <f t="shared" si="83"/>
        <v>-3.3621978015394276E-6</v>
      </c>
      <c r="J421" t="b">
        <f t="shared" si="84"/>
        <v>1</v>
      </c>
      <c r="L421">
        <f t="shared" si="85"/>
        <v>50.3</v>
      </c>
      <c r="M421">
        <f t="shared" si="86"/>
        <v>2530.0899999999997</v>
      </c>
      <c r="N421">
        <f t="shared" si="87"/>
        <v>127263.52699999997</v>
      </c>
      <c r="O421">
        <f t="shared" si="88"/>
        <v>6401355.4080999987</v>
      </c>
      <c r="P421">
        <f t="shared" si="89"/>
        <v>321988177.02742994</v>
      </c>
      <c r="Q421">
        <f t="shared" si="90"/>
        <v>16196005304.479723</v>
      </c>
      <c r="R421">
        <f t="shared" si="91"/>
        <v>814659066815.33008</v>
      </c>
      <c r="S421">
        <f t="shared" si="92"/>
        <v>40977351060811.102</v>
      </c>
      <c r="T421">
        <f t="shared" si="93"/>
        <v>2061160758358798.2</v>
      </c>
      <c r="Z421" s="4">
        <f t="shared" ca="1" si="94"/>
        <v>302.39977107653624</v>
      </c>
      <c r="AA421">
        <f t="array" aca="1" ref="AA421" ca="1" xml:space="preserve"> IF($J421, SUM(Coefficients3 * $L421^Integers3), "NaN")</f>
        <v>297.39556401410465</v>
      </c>
      <c r="AB421">
        <f t="array" aca="1" ref="AB421" ca="1" xml:space="preserve"> IF($J421, SUM(Coefficients4 * $L421^Integers4), "NaN")</f>
        <v>297.42190055660325</v>
      </c>
      <c r="AC421">
        <f t="array" aca="1" ref="AC421" ca="1" xml:space="preserve"> IF($J421, SUM(Coefficients5 * $L421^Integers5), "NaN")</f>
        <v>297.42463930158874</v>
      </c>
      <c r="AD421">
        <f t="array" aca="1" ref="AD421" ca="1" xml:space="preserve"> IF($J421, SUM(Coefficients6 * $L421^Integers6), "NaN")</f>
        <v>297.42451531722594</v>
      </c>
      <c r="AE421">
        <f t="array" aca="1" ref="AE421" ca="1" xml:space="preserve"> IF($J421, SUM(Coefficients7 * $L421^Integers7), "NaN")</f>
        <v>297.42449441909525</v>
      </c>
      <c r="AF421">
        <f t="array" aca="1" ref="AF421" ca="1" xml:space="preserve"> IF($J421, SUM(Coefficients8 * $L421^Integers8), "NaN")</f>
        <v>297.42449686817474</v>
      </c>
      <c r="AG421">
        <f t="array" aca="1" ref="AG421" ca="1" xml:space="preserve"> IF($J421, SUM(Coefficients9 * $L421^Integers9), "NaN")</f>
        <v>297.42449276538861</v>
      </c>
    </row>
    <row r="422" spans="2:33" x14ac:dyDescent="0.2">
      <c r="B422" s="2">
        <v>50.2</v>
      </c>
      <c r="C422" s="2">
        <v>296.81400000000002</v>
      </c>
      <c r="D422" s="2">
        <v>296.81400000000002</v>
      </c>
      <c r="F422">
        <f t="shared" si="82"/>
        <v>296.81400000000002</v>
      </c>
      <c r="H422">
        <f t="shared" si="83"/>
        <v>0</v>
      </c>
      <c r="J422" t="b">
        <f t="shared" si="84"/>
        <v>1</v>
      </c>
      <c r="L422">
        <f t="shared" si="85"/>
        <v>50.2</v>
      </c>
      <c r="M422">
        <f t="shared" si="86"/>
        <v>2520.0400000000004</v>
      </c>
      <c r="N422">
        <f t="shared" si="87"/>
        <v>126506.00800000003</v>
      </c>
      <c r="O422">
        <f t="shared" si="88"/>
        <v>6350601.6016000025</v>
      </c>
      <c r="P422">
        <f t="shared" si="89"/>
        <v>318800200.40032017</v>
      </c>
      <c r="Q422">
        <f t="shared" si="90"/>
        <v>16003770060.096073</v>
      </c>
      <c r="R422">
        <f t="shared" si="91"/>
        <v>803389257016.82288</v>
      </c>
      <c r="S422">
        <f t="shared" si="92"/>
        <v>40330140702244.516</v>
      </c>
      <c r="T422">
        <f t="shared" si="93"/>
        <v>2024573063252674.8</v>
      </c>
      <c r="Z422" s="4">
        <f t="shared" ca="1" si="94"/>
        <v>301.79857868871017</v>
      </c>
      <c r="AA422">
        <f t="array" aca="1" ref="AA422" ca="1" xml:space="preserve"> IF($J422, SUM(Coefficients3 * $L422^Integers3), "NaN")</f>
        <v>296.78473967819104</v>
      </c>
      <c r="AB422">
        <f t="array" aca="1" ref="AB422" ca="1" xml:space="preserve"> IF($J422, SUM(Coefficients4 * $L422^Integers4), "NaN")</f>
        <v>296.81127209705312</v>
      </c>
      <c r="AC422">
        <f t="array" aca="1" ref="AC422" ca="1" xml:space="preserve"> IF($J422, SUM(Coefficients5 * $L422^Integers5), "NaN")</f>
        <v>296.81397531083934</v>
      </c>
      <c r="AD422">
        <f t="array" aca="1" ref="AD422" ca="1" xml:space="preserve"> IF($J422, SUM(Coefficients6 * $L422^Integers6), "NaN")</f>
        <v>296.81384941530098</v>
      </c>
      <c r="AE422">
        <f t="array" aca="1" ref="AE422" ca="1" xml:space="preserve"> IF($J422, SUM(Coefficients7 * $L422^Integers7), "NaN")</f>
        <v>296.81382877514449</v>
      </c>
      <c r="AF422">
        <f t="array" aca="1" ref="AF422" ca="1" xml:space="preserve"> IF($J422, SUM(Coefficients8 * $L422^Integers8), "NaN")</f>
        <v>296.81383130128216</v>
      </c>
      <c r="AG422">
        <f t="array" aca="1" ref="AG422" ca="1" xml:space="preserve"> IF($J422, SUM(Coefficients9 * $L422^Integers9), "NaN")</f>
        <v>296.81382723847071</v>
      </c>
    </row>
    <row r="423" spans="2:33" x14ac:dyDescent="0.2">
      <c r="B423" s="2">
        <v>50.1</v>
      </c>
      <c r="C423" s="2">
        <v>296.20299999999997</v>
      </c>
      <c r="D423" s="2">
        <v>296.20299999999997</v>
      </c>
      <c r="F423">
        <f t="shared" si="82"/>
        <v>296.20299999999997</v>
      </c>
      <c r="H423">
        <f t="shared" si="83"/>
        <v>0</v>
      </c>
      <c r="J423" t="b">
        <f t="shared" si="84"/>
        <v>1</v>
      </c>
      <c r="L423">
        <f t="shared" si="85"/>
        <v>50.1</v>
      </c>
      <c r="M423">
        <f t="shared" si="86"/>
        <v>2510.0100000000002</v>
      </c>
      <c r="N423">
        <f t="shared" si="87"/>
        <v>125751.50100000002</v>
      </c>
      <c r="O423">
        <f t="shared" si="88"/>
        <v>6300150.2001000009</v>
      </c>
      <c r="P423">
        <f t="shared" si="89"/>
        <v>315637525.02501005</v>
      </c>
      <c r="Q423">
        <f t="shared" si="90"/>
        <v>15813440003.753004</v>
      </c>
      <c r="R423">
        <f t="shared" si="91"/>
        <v>792253344188.02563</v>
      </c>
      <c r="S423">
        <f t="shared" si="92"/>
        <v>39691892543820.078</v>
      </c>
      <c r="T423">
        <f t="shared" si="93"/>
        <v>1988563816445386</v>
      </c>
      <c r="Z423" s="4">
        <f t="shared" ca="1" si="94"/>
        <v>301.19738630088403</v>
      </c>
      <c r="AA423">
        <f t="array" aca="1" ref="AA423" ca="1" xml:space="preserve"> IF($J423, SUM(Coefficients3 * $L423^Integers3), "NaN")</f>
        <v>296.17403671996396</v>
      </c>
      <c r="AB423">
        <f t="array" aca="1" ref="AB423" ca="1" xml:space="preserve"> IF($J423, SUM(Coefficients4 * $L423^Integers4), "NaN")</f>
        <v>296.20076258065018</v>
      </c>
      <c r="AC423">
        <f t="array" aca="1" ref="AC423" ca="1" xml:space="preserve"> IF($J423, SUM(Coefficients5 * $L423^Integers5), "NaN")</f>
        <v>296.20342990878441</v>
      </c>
      <c r="AD423">
        <f t="array" aca="1" ref="AD423" ca="1" xml:space="preserve"> IF($J423, SUM(Coefficients6 * $L423^Integers6), "NaN")</f>
        <v>296.20330212775502</v>
      </c>
      <c r="AE423">
        <f t="array" aca="1" ref="AE423" ca="1" xml:space="preserve"> IF($J423, SUM(Coefficients7 * $L423^Integers7), "NaN")</f>
        <v>296.20328175093266</v>
      </c>
      <c r="AF423">
        <f t="array" aca="1" ref="AF423" ca="1" xml:space="preserve"> IF($J423, SUM(Coefficients8 * $L423^Integers8), "NaN")</f>
        <v>296.2032843532175</v>
      </c>
      <c r="AG423">
        <f t="array" aca="1" ref="AG423" ca="1" xml:space="preserve"> IF($J423, SUM(Coefficients9 * $L423^Integers9), "NaN")</f>
        <v>296.20328033212706</v>
      </c>
    </row>
    <row r="424" spans="2:33" x14ac:dyDescent="0.2">
      <c r="B424" s="2">
        <v>50</v>
      </c>
      <c r="C424" s="2">
        <v>295.59300000000002</v>
      </c>
      <c r="D424" s="2">
        <v>295.59300000000002</v>
      </c>
      <c r="F424">
        <f t="shared" si="82"/>
        <v>295.59300000000002</v>
      </c>
      <c r="H424">
        <f t="shared" si="83"/>
        <v>0</v>
      </c>
      <c r="J424" t="b">
        <f t="shared" si="84"/>
        <v>1</v>
      </c>
      <c r="L424">
        <f t="shared" si="85"/>
        <v>50</v>
      </c>
      <c r="M424">
        <f t="shared" si="86"/>
        <v>2500</v>
      </c>
      <c r="N424">
        <f t="shared" si="87"/>
        <v>125000</v>
      </c>
      <c r="O424">
        <f t="shared" si="88"/>
        <v>6250000</v>
      </c>
      <c r="P424">
        <f t="shared" si="89"/>
        <v>312500000</v>
      </c>
      <c r="Q424">
        <f t="shared" si="90"/>
        <v>15625000000</v>
      </c>
      <c r="R424">
        <f t="shared" si="91"/>
        <v>781250000000</v>
      </c>
      <c r="S424">
        <f t="shared" si="92"/>
        <v>39062500000000</v>
      </c>
      <c r="T424">
        <f t="shared" si="93"/>
        <v>1953125000000000</v>
      </c>
      <c r="Z424" s="4">
        <f t="shared" ca="1" si="94"/>
        <v>300.5961939130579</v>
      </c>
      <c r="AA424">
        <f t="array" aca="1" ref="AA424" ca="1" xml:space="preserve"> IF($J424, SUM(Coefficients3 * $L424^Integers3), "NaN")</f>
        <v>295.56345487974045</v>
      </c>
      <c r="AB424">
        <f t="array" aca="1" ref="AB424" ca="1" xml:space="preserve"> IF($J424, SUM(Coefficients4 * $L424^Integers4), "NaN")</f>
        <v>295.59037173518516</v>
      </c>
      <c r="AC424">
        <f t="array" aca="1" ref="AC424" ca="1" xml:space="preserve"> IF($J424, SUM(Coefficients5 * $L424^Integers5), "NaN")</f>
        <v>295.59300282816389</v>
      </c>
      <c r="AD424">
        <f t="array" aca="1" ref="AD424" ca="1" xml:space="preserve"> IF($J424, SUM(Coefficients6 * $L424^Integers6), "NaN")</f>
        <v>295.59287318765354</v>
      </c>
      <c r="AE424">
        <f t="array" aca="1" ref="AE424" ca="1" xml:space="preserve"> IF($J424, SUM(Coefficients7 * $L424^Integers7), "NaN")</f>
        <v>295.59285307945231</v>
      </c>
      <c r="AF424">
        <f t="array" aca="1" ref="AF424" ca="1" xml:space="preserve"> IF($J424, SUM(Coefficients8 * $L424^Integers8), "NaN")</f>
        <v>295.59285575694867</v>
      </c>
      <c r="AG424">
        <f t="array" aca="1" ref="AG424" ca="1" xml:space="preserve"> IF($J424, SUM(Coefficients9 * $L424^Integers9), "NaN")</f>
        <v>295.5928517793061</v>
      </c>
    </row>
    <row r="425" spans="2:33" x14ac:dyDescent="0.2">
      <c r="B425" s="2">
        <v>49.9</v>
      </c>
      <c r="C425" s="2">
        <v>294.983</v>
      </c>
      <c r="D425" s="2">
        <v>294.983</v>
      </c>
      <c r="F425">
        <f t="shared" si="82"/>
        <v>294.983</v>
      </c>
      <c r="H425">
        <f t="shared" si="83"/>
        <v>0</v>
      </c>
      <c r="J425" t="b">
        <f t="shared" si="84"/>
        <v>1</v>
      </c>
      <c r="L425">
        <f t="shared" si="85"/>
        <v>49.9</v>
      </c>
      <c r="M425">
        <f t="shared" si="86"/>
        <v>2490.0099999999998</v>
      </c>
      <c r="N425">
        <f t="shared" si="87"/>
        <v>124251.49899999998</v>
      </c>
      <c r="O425">
        <f t="shared" si="88"/>
        <v>6200149.8000999987</v>
      </c>
      <c r="P425">
        <f t="shared" si="89"/>
        <v>309387475.0249899</v>
      </c>
      <c r="Q425">
        <f t="shared" si="90"/>
        <v>15438435003.746996</v>
      </c>
      <c r="R425">
        <f t="shared" si="91"/>
        <v>770377906686.9751</v>
      </c>
      <c r="S425">
        <f t="shared" si="92"/>
        <v>38441857543680.055</v>
      </c>
      <c r="T425">
        <f t="shared" si="93"/>
        <v>1918248691429634.8</v>
      </c>
      <c r="Z425" s="4">
        <f t="shared" ca="1" si="94"/>
        <v>299.99500152523177</v>
      </c>
      <c r="AA425">
        <f t="array" aca="1" ref="AA425" ca="1" xml:space="preserve"> IF($J425, SUM(Coefficients3 * $L425^Integers3), "NaN")</f>
        <v>294.95299389783759</v>
      </c>
      <c r="AB425">
        <f t="array" aca="1" ref="AB425" ca="1" xml:space="preserve"> IF($J425, SUM(Coefficients4 * $L425^Integers4), "NaN")</f>
        <v>294.98009928861831</v>
      </c>
      <c r="AC425">
        <f t="array" aca="1" ref="AC425" ca="1" xml:space="preserve"> IF($J425, SUM(Coefficients5 * $L425^Integers5), "NaN")</f>
        <v>294.98269380191709</v>
      </c>
      <c r="AD425">
        <f t="array" aca="1" ref="AD425" ca="1" xml:space="preserve"> IF($J425, SUM(Coefficients6 * $L425^Integers6), "NaN")</f>
        <v>294.98256232825628</v>
      </c>
      <c r="AE425">
        <f t="array" aca="1" ref="AE425" ca="1" xml:space="preserve"> IF($J425, SUM(Coefficients7 * $L425^Integers7), "NaN")</f>
        <v>294.98254249388935</v>
      </c>
      <c r="AF425">
        <f t="array" aca="1" ref="AF425" ca="1" xml:space="preserve"> IF($J425, SUM(Coefficients8 * $L425^Integers8), "NaN")</f>
        <v>294.98254524563725</v>
      </c>
      <c r="AG425">
        <f t="array" aca="1" ref="AG425" ca="1" xml:space="preserve"> IF($J425, SUM(Coefficients9 * $L425^Integers9), "NaN")</f>
        <v>294.98254131314934</v>
      </c>
    </row>
    <row r="426" spans="2:33" x14ac:dyDescent="0.2">
      <c r="B426" s="2">
        <v>49.8</v>
      </c>
      <c r="C426" s="2">
        <v>294.37200000000001</v>
      </c>
      <c r="D426" s="2">
        <v>294.37200000000001</v>
      </c>
      <c r="F426">
        <f t="shared" si="82"/>
        <v>294.37200000000001</v>
      </c>
      <c r="H426">
        <f t="shared" si="83"/>
        <v>0</v>
      </c>
      <c r="J426" t="b">
        <f t="shared" si="84"/>
        <v>1</v>
      </c>
      <c r="L426">
        <f t="shared" si="85"/>
        <v>49.8</v>
      </c>
      <c r="M426">
        <f t="shared" si="86"/>
        <v>2480.0399999999995</v>
      </c>
      <c r="N426">
        <f t="shared" si="87"/>
        <v>123505.99199999997</v>
      </c>
      <c r="O426">
        <f t="shared" si="88"/>
        <v>6150598.4015999977</v>
      </c>
      <c r="P426">
        <f t="shared" si="89"/>
        <v>306299800.39967984</v>
      </c>
      <c r="Q426">
        <f t="shared" si="90"/>
        <v>15253730059.904055</v>
      </c>
      <c r="R426">
        <f t="shared" si="91"/>
        <v>759635756983.22192</v>
      </c>
      <c r="S426">
        <f t="shared" si="92"/>
        <v>37829860697764.445</v>
      </c>
      <c r="T426">
        <f t="shared" si="93"/>
        <v>1883927062748669.2</v>
      </c>
      <c r="Z426" s="4">
        <f t="shared" ca="1" si="94"/>
        <v>299.3938091374057</v>
      </c>
      <c r="AA426">
        <f t="array" aca="1" ref="AA426" ca="1" xml:space="preserve"> IF($J426, SUM(Coefficients3 * $L426^Integers3), "NaN")</f>
        <v>294.34265351457248</v>
      </c>
      <c r="AB426">
        <f t="array" aca="1" ref="AB426" ca="1" xml:space="preserve"> IF($J426, SUM(Coefficients4 * $L426^Integers4), "NaN")</f>
        <v>294.36994496907926</v>
      </c>
      <c r="AC426">
        <f t="array" aca="1" ref="AC426" ca="1" xml:space="preserve"> IF($J426, SUM(Coefficients5 * $L426^Integers5), "NaN")</f>
        <v>294.37250256318219</v>
      </c>
      <c r="AD426">
        <f t="array" aca="1" ref="AD426" ca="1" xml:space="preserve"> IF($J426, SUM(Coefficients6 * $L426^Integers6), "NaN")</f>
        <v>294.37236928301735</v>
      </c>
      <c r="AE426">
        <f t="array" aca="1" ref="AE426" ca="1" xml:space="preserve"> IF($J426, SUM(Coefficients7 * $L426^Integers7), "NaN")</f>
        <v>294.37234972762246</v>
      </c>
      <c r="AF426">
        <f t="array" aca="1" ref="AF426" ca="1" xml:space="preserve"> IF($J426, SUM(Coefficients8 * $L426^Integers8), "NaN")</f>
        <v>294.37235255263818</v>
      </c>
      <c r="AG426">
        <f t="array" aca="1" ref="AG426" ca="1" xml:space="preserve"> IF($J426, SUM(Coefficients9 * $L426^Integers9), "NaN")</f>
        <v>294.37234866699077</v>
      </c>
    </row>
    <row r="427" spans="2:33" x14ac:dyDescent="0.2">
      <c r="B427" s="2">
        <v>49.7</v>
      </c>
      <c r="C427" s="2">
        <v>293.762</v>
      </c>
      <c r="D427" s="2">
        <v>293.762</v>
      </c>
      <c r="F427">
        <f t="shared" si="82"/>
        <v>293.762</v>
      </c>
      <c r="H427">
        <f t="shared" si="83"/>
        <v>0</v>
      </c>
      <c r="J427" t="b">
        <f t="shared" si="84"/>
        <v>1</v>
      </c>
      <c r="L427">
        <f t="shared" si="85"/>
        <v>49.7</v>
      </c>
      <c r="M427">
        <f t="shared" si="86"/>
        <v>2470.09</v>
      </c>
      <c r="N427">
        <f t="shared" si="87"/>
        <v>122763.47300000001</v>
      </c>
      <c r="O427">
        <f t="shared" si="88"/>
        <v>6101344.6081000008</v>
      </c>
      <c r="P427">
        <f t="shared" si="89"/>
        <v>303236827.02257007</v>
      </c>
      <c r="Q427">
        <f t="shared" si="90"/>
        <v>15070870303.021732</v>
      </c>
      <c r="R427">
        <f t="shared" si="91"/>
        <v>749022254060.18005</v>
      </c>
      <c r="S427">
        <f t="shared" si="92"/>
        <v>37226406026790.953</v>
      </c>
      <c r="T427">
        <f t="shared" si="93"/>
        <v>1850152379531510.5</v>
      </c>
      <c r="Z427" s="4">
        <f t="shared" ca="1" si="94"/>
        <v>298.79261674957957</v>
      </c>
      <c r="AA427">
        <f t="array" aca="1" ref="AA427" ca="1" xml:space="preserve"> IF($J427, SUM(Coefficients3 * $L427^Integers3), "NaN")</f>
        <v>293.73243347026227</v>
      </c>
      <c r="AB427">
        <f t="array" aca="1" ref="AB427" ca="1" xml:space="preserve"> IF($J427, SUM(Coefficients4 * $L427^Integers4), "NaN")</f>
        <v>293.75990850486727</v>
      </c>
      <c r="AC427">
        <f t="array" aca="1" ref="AC427" ca="1" xml:space="preserve"> IF($J427, SUM(Coefficients5 * $L427^Integers5), "NaN")</f>
        <v>293.76242884529591</v>
      </c>
      <c r="AD427">
        <f t="array" aca="1" ref="AD427" ca="1" xml:space="preserve"> IF($J427, SUM(Coefficients6 * $L427^Integers6), "NaN")</f>
        <v>293.76229378558401</v>
      </c>
      <c r="AE427">
        <f t="array" aca="1" ref="AE427" ca="1" xml:space="preserve"> IF($J427, SUM(Coefficients7 * $L427^Integers7), "NaN")</f>
        <v>293.76227451422295</v>
      </c>
      <c r="AF427">
        <f t="array" aca="1" ref="AF427" ca="1" xml:space="preserve"> IF($J427, SUM(Coefficients8 * $L427^Integers8), "NaN")</f>
        <v>293.76227741149899</v>
      </c>
      <c r="AG427">
        <f t="array" aca="1" ref="AG427" ca="1" xml:space="preserve"> IF($J427, SUM(Coefficients9 * $L427^Integers9), "NaN")</f>
        <v>293.76227357435658</v>
      </c>
    </row>
    <row r="428" spans="2:33" x14ac:dyDescent="0.2">
      <c r="B428" s="2">
        <v>49.6</v>
      </c>
      <c r="C428" s="2">
        <v>293.15199999999999</v>
      </c>
      <c r="D428" s="2">
        <v>293.15199999999999</v>
      </c>
      <c r="F428">
        <f t="shared" si="82"/>
        <v>293.15199999999999</v>
      </c>
      <c r="H428">
        <f t="shared" si="83"/>
        <v>0</v>
      </c>
      <c r="J428" t="b">
        <f t="shared" si="84"/>
        <v>1</v>
      </c>
      <c r="L428">
        <f t="shared" si="85"/>
        <v>49.6</v>
      </c>
      <c r="M428">
        <f t="shared" si="86"/>
        <v>2460.1600000000003</v>
      </c>
      <c r="N428">
        <f t="shared" si="87"/>
        <v>122023.93600000002</v>
      </c>
      <c r="O428">
        <f t="shared" si="88"/>
        <v>6052387.2256000014</v>
      </c>
      <c r="P428">
        <f t="shared" si="89"/>
        <v>300198406.38976008</v>
      </c>
      <c r="Q428">
        <f t="shared" si="90"/>
        <v>14889840956.932102</v>
      </c>
      <c r="R428">
        <f t="shared" si="91"/>
        <v>738536111463.83228</v>
      </c>
      <c r="S428">
        <f t="shared" si="92"/>
        <v>36631391128606.086</v>
      </c>
      <c r="T428">
        <f t="shared" si="93"/>
        <v>1816916999978862</v>
      </c>
      <c r="Z428" s="4">
        <f t="shared" ca="1" si="94"/>
        <v>298.19142436175349</v>
      </c>
      <c r="AA428">
        <f t="array" aca="1" ref="AA428" ca="1" xml:space="preserve"> IF($J428, SUM(Coefficients3 * $L428^Integers3), "NaN")</f>
        <v>293.12233350522382</v>
      </c>
      <c r="AB428">
        <f t="array" aca="1" ref="AB428" ca="1" xml:space="preserve"> IF($J428, SUM(Coefficients4 * $L428^Integers4), "NaN")</f>
        <v>293.14998962445077</v>
      </c>
      <c r="AC428">
        <f t="array" aca="1" ref="AC428" ca="1" xml:space="preserve"> IF($J428, SUM(Coefficients5 * $L428^Integers5), "NaN")</f>
        <v>293.15247238179285</v>
      </c>
      <c r="AD428">
        <f t="array" aca="1" ref="AD428" ca="1" xml:space="preserve"> IF($J428, SUM(Coefficients6 * $L428^Integers6), "NaN")</f>
        <v>293.15233556979666</v>
      </c>
      <c r="AE428">
        <f t="array" aca="1" ref="AE428" ca="1" xml:space="preserve"> IF($J428, SUM(Coefficients7 * $L428^Integers7), "NaN")</f>
        <v>293.15231658745392</v>
      </c>
      <c r="AF428">
        <f t="array" aca="1" ref="AF428" ca="1" xml:space="preserve"> IF($J428, SUM(Coefficients8 * $L428^Integers8), "NaN")</f>
        <v>293.15231955595965</v>
      </c>
      <c r="AG428">
        <f t="array" aca="1" ref="AG428" ca="1" xml:space="preserve"> IF($J428, SUM(Coefficients9 * $L428^Integers9), "NaN")</f>
        <v>293.1523157689644</v>
      </c>
    </row>
    <row r="429" spans="2:33" x14ac:dyDescent="0.2">
      <c r="B429" s="2">
        <v>49.5</v>
      </c>
      <c r="C429" s="2">
        <v>292.54199999999997</v>
      </c>
      <c r="D429" s="2">
        <v>292.54300000000001</v>
      </c>
      <c r="F429">
        <f t="shared" si="82"/>
        <v>292.54300000000001</v>
      </c>
      <c r="H429">
        <f t="shared" si="83"/>
        <v>-3.4183067418531118E-6</v>
      </c>
      <c r="J429" t="b">
        <f t="shared" si="84"/>
        <v>1</v>
      </c>
      <c r="L429">
        <f t="shared" si="85"/>
        <v>49.5</v>
      </c>
      <c r="M429">
        <f t="shared" si="86"/>
        <v>2450.25</v>
      </c>
      <c r="N429">
        <f t="shared" si="87"/>
        <v>121287.375</v>
      </c>
      <c r="O429">
        <f t="shared" si="88"/>
        <v>6003725.0625</v>
      </c>
      <c r="P429">
        <f t="shared" si="89"/>
        <v>297184390.59375</v>
      </c>
      <c r="Q429">
        <f t="shared" si="90"/>
        <v>14710627334.390625</v>
      </c>
      <c r="R429">
        <f t="shared" si="91"/>
        <v>728176053052.33594</v>
      </c>
      <c r="S429">
        <f t="shared" si="92"/>
        <v>36044714626090.625</v>
      </c>
      <c r="T429">
        <f t="shared" si="93"/>
        <v>1784213373991486</v>
      </c>
      <c r="Z429" s="4">
        <f t="shared" ca="1" si="94"/>
        <v>297.59023197392736</v>
      </c>
      <c r="AA429">
        <f t="array" aca="1" ref="AA429" ca="1" xml:space="preserve"> IF($J429, SUM(Coefficients3 * $L429^Integers3), "NaN")</f>
        <v>292.51235335977429</v>
      </c>
      <c r="AB429">
        <f t="array" aca="1" ref="AB429" ca="1" xml:space="preserve"> IF($J429, SUM(Coefficients4 * $L429^Integers4), "NaN")</f>
        <v>292.5401880564678</v>
      </c>
      <c r="AC429">
        <f t="array" aca="1" ref="AC429" ca="1" xml:space="preserve"> IF($J429, SUM(Coefficients5 * $L429^Integers5), "NaN")</f>
        <v>292.54263290640523</v>
      </c>
      <c r="AD429">
        <f t="array" aca="1" ref="AD429" ca="1" xml:space="preserve"> IF($J429, SUM(Coefficients6 * $L429^Integers6), "NaN")</f>
        <v>292.54249436968843</v>
      </c>
      <c r="AE429">
        <f t="array" aca="1" ref="AE429" ca="1" xml:space="preserve"> IF($J429, SUM(Coefficients7 * $L429^Integers7), "NaN")</f>
        <v>292.54247568126993</v>
      </c>
      <c r="AF429">
        <f t="array" aca="1" ref="AF429" ca="1" xml:space="preserve"> IF($J429, SUM(Coefficients8 * $L429^Integers8), "NaN")</f>
        <v>292.54247871995193</v>
      </c>
      <c r="AG429">
        <f t="array" aca="1" ref="AG429" ca="1" xml:space="preserve"> IF($J429, SUM(Coefficients9 * $L429^Integers9), "NaN")</f>
        <v>292.54247498472336</v>
      </c>
    </row>
    <row r="430" spans="2:33" x14ac:dyDescent="0.2">
      <c r="B430" s="2">
        <v>49.4</v>
      </c>
      <c r="C430" s="2">
        <v>291.93299999999999</v>
      </c>
      <c r="D430" s="2">
        <v>291.93299999999999</v>
      </c>
      <c r="F430">
        <f t="shared" si="82"/>
        <v>291.93299999999999</v>
      </c>
      <c r="H430">
        <f t="shared" si="83"/>
        <v>0</v>
      </c>
      <c r="J430" t="b">
        <f t="shared" si="84"/>
        <v>1</v>
      </c>
      <c r="L430">
        <f t="shared" si="85"/>
        <v>49.4</v>
      </c>
      <c r="M430">
        <f t="shared" si="86"/>
        <v>2440.3599999999997</v>
      </c>
      <c r="N430">
        <f t="shared" si="87"/>
        <v>120553.78399999999</v>
      </c>
      <c r="O430">
        <f t="shared" si="88"/>
        <v>5955356.9295999985</v>
      </c>
      <c r="P430">
        <f t="shared" si="89"/>
        <v>294194632.32223994</v>
      </c>
      <c r="Q430">
        <f t="shared" si="90"/>
        <v>14533214836.718651</v>
      </c>
      <c r="R430">
        <f t="shared" si="91"/>
        <v>717940812933.90137</v>
      </c>
      <c r="S430">
        <f t="shared" si="92"/>
        <v>35466276158934.719</v>
      </c>
      <c r="T430">
        <f t="shared" si="93"/>
        <v>1752034042251375</v>
      </c>
      <c r="Z430" s="4">
        <f t="shared" ca="1" si="94"/>
        <v>296.98903958610123</v>
      </c>
      <c r="AA430">
        <f t="array" aca="1" ref="AA430" ca="1" xml:space="preserve"> IF($J430, SUM(Coefficients3 * $L430^Integers3), "NaN")</f>
        <v>291.90249277423078</v>
      </c>
      <c r="AB430">
        <f t="array" aca="1" ref="AB430" ca="1" xml:space="preserve"> IF($J430, SUM(Coefficients4 * $L430^Integers4), "NaN")</f>
        <v>291.93050352972597</v>
      </c>
      <c r="AC430">
        <f t="array" aca="1" ref="AC430" ca="1" xml:space="preserve"> IF($J430, SUM(Coefficients5 * $L430^Integers5), "NaN")</f>
        <v>291.93291015306221</v>
      </c>
      <c r="AD430">
        <f t="array" aca="1" ref="AD430" ca="1" xml:space="preserve"> IF($J430, SUM(Coefficients6 * $L430^Integers6), "NaN")</f>
        <v>291.9327699194842</v>
      </c>
      <c r="AE430">
        <f t="array" aca="1" ref="AE430" ca="1" xml:space="preserve"> IF($J430, SUM(Coefficients7 * $L430^Integers7), "NaN")</f>
        <v>291.93275152981664</v>
      </c>
      <c r="AF430">
        <f t="array" aca="1" ref="AF430" ca="1" xml:space="preserve"> IF($J430, SUM(Coefficients8 * $L430^Integers8), "NaN")</f>
        <v>291.9327546375988</v>
      </c>
      <c r="AG430">
        <f t="array" aca="1" ref="AG430" ca="1" xml:space="preserve"> IF($J430, SUM(Coefficients9 * $L430^Integers9), "NaN")</f>
        <v>291.93275095573318</v>
      </c>
    </row>
    <row r="431" spans="2:33" x14ac:dyDescent="0.2">
      <c r="B431" s="2">
        <v>49.3</v>
      </c>
      <c r="C431" s="2">
        <v>291.32299999999998</v>
      </c>
      <c r="D431" s="2">
        <v>291.32299999999998</v>
      </c>
      <c r="F431">
        <f t="shared" si="82"/>
        <v>291.32299999999998</v>
      </c>
      <c r="H431">
        <f t="shared" si="83"/>
        <v>0</v>
      </c>
      <c r="J431" t="b">
        <f t="shared" si="84"/>
        <v>1</v>
      </c>
      <c r="L431">
        <f t="shared" si="85"/>
        <v>49.3</v>
      </c>
      <c r="M431">
        <f t="shared" si="86"/>
        <v>2430.4899999999998</v>
      </c>
      <c r="N431">
        <f t="shared" si="87"/>
        <v>119823.15699999998</v>
      </c>
      <c r="O431">
        <f t="shared" si="88"/>
        <v>5907281.6400999986</v>
      </c>
      <c r="P431">
        <f t="shared" si="89"/>
        <v>291228984.8569299</v>
      </c>
      <c r="Q431">
        <f t="shared" si="90"/>
        <v>14357588953.446644</v>
      </c>
      <c r="R431">
        <f t="shared" si="91"/>
        <v>707829135404.91943</v>
      </c>
      <c r="S431">
        <f t="shared" si="92"/>
        <v>34895976375462.527</v>
      </c>
      <c r="T431">
        <f t="shared" si="93"/>
        <v>1720371635310302.5</v>
      </c>
      <c r="Z431" s="4">
        <f t="shared" ca="1" si="94"/>
        <v>296.3878471982751</v>
      </c>
      <c r="AA431">
        <f t="array" aca="1" ref="AA431" ca="1" xml:space="preserve"> IF($J431, SUM(Coefficients3 * $L431^Integers3), "NaN")</f>
        <v>291.29275148891037</v>
      </c>
      <c r="AB431">
        <f t="array" aca="1" ref="AB431" ca="1" xml:space="preserve"> IF($J431, SUM(Coefficients4 * $L431^Integers4), "NaN")</f>
        <v>291.32093577320222</v>
      </c>
      <c r="AC431">
        <f t="array" aca="1" ref="AC431" ca="1" xml:space="preserve"> IF($J431, SUM(Coefficients5 * $L431^Integers5), "NaN")</f>
        <v>291.32330385588972</v>
      </c>
      <c r="AD431">
        <f t="array" aca="1" ref="AD431" ca="1" xml:space="preserve"> IF($J431, SUM(Coefficients6 * $L431^Integers6), "NaN")</f>
        <v>291.32316195360062</v>
      </c>
      <c r="AE431">
        <f t="array" aca="1" ref="AE431" ca="1" xml:space="preserve"> IF($J431, SUM(Coefficients7 * $L431^Integers7), "NaN")</f>
        <v>291.32314386743013</v>
      </c>
      <c r="AF431">
        <f t="array" aca="1" ref="AF431" ca="1" xml:space="preserve"> IF($J431, SUM(Coefficients8 * $L431^Integers8), "NaN")</f>
        <v>291.32314704321425</v>
      </c>
      <c r="AG431">
        <f t="array" aca="1" ref="AG431" ca="1" xml:space="preserve"> IF($J431, SUM(Coefficients9 * $L431^Integers9), "NaN")</f>
        <v>291.3231434162837</v>
      </c>
    </row>
    <row r="432" spans="2:33" x14ac:dyDescent="0.2">
      <c r="B432" s="2">
        <v>49.2</v>
      </c>
      <c r="C432" s="2">
        <v>290.714</v>
      </c>
      <c r="D432" s="2">
        <v>290.714</v>
      </c>
      <c r="F432">
        <f t="shared" si="82"/>
        <v>290.714</v>
      </c>
      <c r="H432">
        <f t="shared" si="83"/>
        <v>0</v>
      </c>
      <c r="J432" t="b">
        <f t="shared" si="84"/>
        <v>1</v>
      </c>
      <c r="L432">
        <f t="shared" si="85"/>
        <v>49.2</v>
      </c>
      <c r="M432">
        <f t="shared" si="86"/>
        <v>2420.6400000000003</v>
      </c>
      <c r="N432">
        <f t="shared" si="87"/>
        <v>119095.48800000003</v>
      </c>
      <c r="O432">
        <f t="shared" si="88"/>
        <v>5859498.0096000014</v>
      </c>
      <c r="P432">
        <f t="shared" si="89"/>
        <v>288287302.0723201</v>
      </c>
      <c r="Q432">
        <f t="shared" si="90"/>
        <v>14183735261.958149</v>
      </c>
      <c r="R432">
        <f t="shared" si="91"/>
        <v>697839774888.34106</v>
      </c>
      <c r="S432">
        <f t="shared" si="92"/>
        <v>34333716924506.379</v>
      </c>
      <c r="T432">
        <f t="shared" si="93"/>
        <v>1689218872685714</v>
      </c>
      <c r="Z432" s="4">
        <f t="shared" ca="1" si="94"/>
        <v>295.78665481044902</v>
      </c>
      <c r="AA432">
        <f t="array" aca="1" ref="AA432" ca="1" xml:space="preserve"> IF($J432, SUM(Coefficients3 * $L432^Integers3), "NaN")</f>
        <v>290.68312924413004</v>
      </c>
      <c r="AB432">
        <f t="array" aca="1" ref="AB432" ca="1" xml:space="preserve"> IF($J432, SUM(Coefficients4 * $L432^Integers4), "NaN")</f>
        <v>290.7114845160429</v>
      </c>
      <c r="AC432">
        <f t="array" aca="1" ref="AC432" ca="1" xml:space="preserve"> IF($J432, SUM(Coefficients5 * $L432^Integers5), "NaN")</f>
        <v>290.71381374920975</v>
      </c>
      <c r="AD432">
        <f t="array" aca="1" ref="AD432" ca="1" xml:space="preserve"> IF($J432, SUM(Coefficients6 * $L432^Integers6), "NaN")</f>
        <v>290.71367020664519</v>
      </c>
      <c r="AE432">
        <f t="array" aca="1" ref="AE432" ca="1" xml:space="preserve"> IF($J432, SUM(Coefficients7 * $L432^Integers7), "NaN")</f>
        <v>290.71365242863641</v>
      </c>
      <c r="AF432">
        <f t="array" aca="1" ref="AF432" ca="1" xml:space="preserve"> IF($J432, SUM(Coefficients8 * $L432^Integers8), "NaN")</f>
        <v>290.71365567130272</v>
      </c>
      <c r="AG432">
        <f t="array" aca="1" ref="AG432" ca="1" xml:space="preserve"> IF($J432, SUM(Coefficients9 * $L432^Integers9), "NaN")</f>
        <v>290.71365210085474</v>
      </c>
    </row>
    <row r="433" spans="2:33" x14ac:dyDescent="0.2">
      <c r="B433" s="2">
        <v>49.1</v>
      </c>
      <c r="C433" s="2">
        <v>290.10399999999998</v>
      </c>
      <c r="D433" s="2">
        <v>290.10399999999998</v>
      </c>
      <c r="F433">
        <f t="shared" si="82"/>
        <v>290.10399999999998</v>
      </c>
      <c r="H433">
        <f t="shared" si="83"/>
        <v>0</v>
      </c>
      <c r="J433" t="b">
        <f t="shared" si="84"/>
        <v>1</v>
      </c>
      <c r="L433">
        <f t="shared" si="85"/>
        <v>49.1</v>
      </c>
      <c r="M433">
        <f t="shared" si="86"/>
        <v>2410.81</v>
      </c>
      <c r="N433">
        <f t="shared" si="87"/>
        <v>118370.77100000001</v>
      </c>
      <c r="O433">
        <f t="shared" si="88"/>
        <v>5812004.8560999995</v>
      </c>
      <c r="P433">
        <f t="shared" si="89"/>
        <v>285369438.43450999</v>
      </c>
      <c r="Q433">
        <f t="shared" si="90"/>
        <v>14011639427.134439</v>
      </c>
      <c r="R433">
        <f t="shared" si="91"/>
        <v>687971495872.30103</v>
      </c>
      <c r="S433">
        <f t="shared" si="92"/>
        <v>33779400447329.977</v>
      </c>
      <c r="T433">
        <f t="shared" si="93"/>
        <v>1658568561963902</v>
      </c>
      <c r="Z433" s="4">
        <f t="shared" ca="1" si="94"/>
        <v>295.18546242262289</v>
      </c>
      <c r="AA433">
        <f t="array" aca="1" ref="AA433" ca="1" xml:space="preserve"> IF($J433, SUM(Coefficients3 * $L433^Integers3), "NaN")</f>
        <v>290.07362578020701</v>
      </c>
      <c r="AB433">
        <f t="array" aca="1" ref="AB433" ca="1" xml:space="preserve"> IF($J433, SUM(Coefficients4 * $L433^Integers4), "NaN")</f>
        <v>290.10214948756396</v>
      </c>
      <c r="AC433">
        <f t="array" aca="1" ref="AC433" ca="1" xml:space="preserve"> IF($J433, SUM(Coefficients5 * $L433^Integers5), "NaN")</f>
        <v>290.10443956753966</v>
      </c>
      <c r="AD433">
        <f t="array" aca="1" ref="AD433" ca="1" xml:space="preserve"> IF($J433, SUM(Coefficients6 * $L433^Integers6), "NaN")</f>
        <v>290.10429441341597</v>
      </c>
      <c r="AE433">
        <f t="array" aca="1" ref="AE433" ca="1" xml:space="preserve"> IF($J433, SUM(Coefficients7 * $L433^Integers7), "NaN")</f>
        <v>290.10427694815121</v>
      </c>
      <c r="AF433">
        <f t="array" aca="1" ref="AF433" ca="1" xml:space="preserve"> IF($J433, SUM(Coefficients8 * $L433^Integers8), "NaN")</f>
        <v>290.1042802565583</v>
      </c>
      <c r="AG433">
        <f t="array" aca="1" ref="AG433" ca="1" xml:space="preserve"> IF($J433, SUM(Coefficients9 * $L433^Integers9), "NaN")</f>
        <v>290.10427674411528</v>
      </c>
    </row>
    <row r="434" spans="2:33" x14ac:dyDescent="0.2">
      <c r="B434" s="2">
        <v>49</v>
      </c>
      <c r="C434" s="2">
        <v>289.495</v>
      </c>
      <c r="D434" s="2">
        <v>289.495</v>
      </c>
      <c r="F434">
        <f t="shared" si="82"/>
        <v>289.495</v>
      </c>
      <c r="H434">
        <f t="shared" si="83"/>
        <v>0</v>
      </c>
      <c r="J434" t="b">
        <f t="shared" si="84"/>
        <v>1</v>
      </c>
      <c r="L434">
        <f t="shared" si="85"/>
        <v>49</v>
      </c>
      <c r="M434">
        <f t="shared" si="86"/>
        <v>2401</v>
      </c>
      <c r="N434">
        <f t="shared" si="87"/>
        <v>117649</v>
      </c>
      <c r="O434">
        <f t="shared" si="88"/>
        <v>5764801</v>
      </c>
      <c r="P434">
        <f t="shared" si="89"/>
        <v>282475249</v>
      </c>
      <c r="Q434">
        <f t="shared" si="90"/>
        <v>13841287201</v>
      </c>
      <c r="R434">
        <f t="shared" si="91"/>
        <v>678223072849</v>
      </c>
      <c r="S434">
        <f t="shared" si="92"/>
        <v>33232930569601</v>
      </c>
      <c r="T434">
        <f t="shared" si="93"/>
        <v>1628413597910449</v>
      </c>
      <c r="Z434" s="4">
        <f t="shared" ca="1" si="94"/>
        <v>294.58427003479676</v>
      </c>
      <c r="AA434">
        <f t="array" aca="1" ref="AA434" ca="1" xml:space="preserve"> IF($J434, SUM(Coefficients3 * $L434^Integers3), "NaN")</f>
        <v>289.46424083745819</v>
      </c>
      <c r="AB434">
        <f t="array" aca="1" ref="AB434" ca="1" xml:space="preserve"> IF($J434, SUM(Coefficients4 * $L434^Integers4), "NaN")</f>
        <v>289.4929304172507</v>
      </c>
      <c r="AC434">
        <f t="array" aca="1" ref="AC434" ca="1" xml:space="preserve"> IF($J434, SUM(Coefficients5 * $L434^Integers5), "NaN")</f>
        <v>289.49518104559235</v>
      </c>
      <c r="AD434">
        <f t="array" aca="1" ref="AD434" ca="1" xml:space="preserve"> IF($J434, SUM(Coefficients6 * $L434^Integers6), "NaN")</f>
        <v>289.49503430890093</v>
      </c>
      <c r="AE434">
        <f t="array" aca="1" ref="AE434" ca="1" xml:space="preserve"> IF($J434, SUM(Coefficients7 * $L434^Integers7), "NaN")</f>
        <v>289.49501716087906</v>
      </c>
      <c r="AF434">
        <f t="array" aca="1" ref="AF434" ca="1" xml:space="preserve"> IF($J434, SUM(Coefficients8 * $L434^Integers8), "NaN")</f>
        <v>289.49502053386465</v>
      </c>
      <c r="AG434">
        <f t="array" aca="1" ref="AG434" ca="1" xml:space="preserve"> IF($J434, SUM(Coefficients9 * $L434^Integers9), "NaN")</f>
        <v>289.49501708092322</v>
      </c>
    </row>
    <row r="435" spans="2:33" x14ac:dyDescent="0.2">
      <c r="B435" s="2">
        <v>48.9</v>
      </c>
      <c r="C435" s="2">
        <v>288.88600000000002</v>
      </c>
      <c r="D435" s="2">
        <v>288.88600000000002</v>
      </c>
      <c r="F435">
        <f t="shared" si="82"/>
        <v>288.88600000000002</v>
      </c>
      <c r="H435">
        <f t="shared" si="83"/>
        <v>0</v>
      </c>
      <c r="J435" t="b">
        <f t="shared" si="84"/>
        <v>1</v>
      </c>
      <c r="L435">
        <f t="shared" si="85"/>
        <v>48.9</v>
      </c>
      <c r="M435">
        <f t="shared" si="86"/>
        <v>2391.21</v>
      </c>
      <c r="N435">
        <f t="shared" si="87"/>
        <v>116930.16899999999</v>
      </c>
      <c r="O435">
        <f t="shared" si="88"/>
        <v>5717885.2641000003</v>
      </c>
      <c r="P435">
        <f t="shared" si="89"/>
        <v>279604589.41448998</v>
      </c>
      <c r="Q435">
        <f t="shared" si="90"/>
        <v>13672664422.368563</v>
      </c>
      <c r="R435">
        <f t="shared" si="91"/>
        <v>668593290253.82263</v>
      </c>
      <c r="S435">
        <f t="shared" si="92"/>
        <v>32694211893411.93</v>
      </c>
      <c r="T435">
        <f t="shared" si="93"/>
        <v>1598746961587843.2</v>
      </c>
      <c r="Z435" s="4">
        <f t="shared" ca="1" si="94"/>
        <v>293.98307764697063</v>
      </c>
      <c r="AA435">
        <f t="array" aca="1" ref="AA435" ca="1" xml:space="preserve"> IF($J435, SUM(Coefficients3 * $L435^Integers3), "NaN")</f>
        <v>288.85497415620074</v>
      </c>
      <c r="AB435">
        <f t="array" aca="1" ref="AB435" ca="1" xml:space="preserve"> IF($J435, SUM(Coefficients4 * $L435^Integers4), "NaN")</f>
        <v>288.88382703475793</v>
      </c>
      <c r="AC435">
        <f t="array" aca="1" ref="AC435" ca="1" xml:space="preserve"> IF($J435, SUM(Coefficients5 * $L435^Integers5), "NaN")</f>
        <v>288.88603791827524</v>
      </c>
      <c r="AD435">
        <f t="array" aca="1" ref="AD435" ca="1" xml:space="preserve"> IF($J435, SUM(Coefficients6 * $L435^Integers6), "NaN")</f>
        <v>288.88588962827782</v>
      </c>
      <c r="AE435">
        <f t="array" aca="1" ref="AE435" ca="1" xml:space="preserve"> IF($J435, SUM(Coefficients7 * $L435^Integers7), "NaN")</f>
        <v>288.88587280191331</v>
      </c>
      <c r="AF435">
        <f t="array" aca="1" ref="AF435" ca="1" xml:space="preserve"> IF($J435, SUM(Coefficients8 * $L435^Integers8), "NaN")</f>
        <v>288.88587623829449</v>
      </c>
      <c r="AG435">
        <f t="array" aca="1" ref="AG435" ca="1" xml:space="preserve"> IF($J435, SUM(Coefficients9 * $L435^Integers9), "NaN")</f>
        <v>288.88587284632496</v>
      </c>
    </row>
    <row r="436" spans="2:33" x14ac:dyDescent="0.2">
      <c r="B436" s="2">
        <v>48.8</v>
      </c>
      <c r="C436" s="2">
        <v>288.27699999999999</v>
      </c>
      <c r="D436" s="2">
        <v>288.27699999999999</v>
      </c>
      <c r="F436">
        <f t="shared" si="82"/>
        <v>288.27699999999999</v>
      </c>
      <c r="H436">
        <f t="shared" si="83"/>
        <v>0</v>
      </c>
      <c r="J436" t="b">
        <f t="shared" si="84"/>
        <v>1</v>
      </c>
      <c r="L436">
        <f t="shared" si="85"/>
        <v>48.8</v>
      </c>
      <c r="M436">
        <f t="shared" si="86"/>
        <v>2381.4399999999996</v>
      </c>
      <c r="N436">
        <f t="shared" si="87"/>
        <v>116214.27199999997</v>
      </c>
      <c r="O436">
        <f t="shared" si="88"/>
        <v>5671256.4735999983</v>
      </c>
      <c r="P436">
        <f t="shared" si="89"/>
        <v>276757315.91167992</v>
      </c>
      <c r="Q436">
        <f t="shared" si="90"/>
        <v>13505757016.489977</v>
      </c>
      <c r="R436">
        <f t="shared" si="91"/>
        <v>659080942404.71082</v>
      </c>
      <c r="S436">
        <f t="shared" si="92"/>
        <v>32163149989349.887</v>
      </c>
      <c r="T436">
        <f t="shared" si="93"/>
        <v>1569561719480274.5</v>
      </c>
      <c r="Z436" s="4">
        <f t="shared" ca="1" si="94"/>
        <v>293.3818852591445</v>
      </c>
      <c r="AA436">
        <f t="array" aca="1" ref="AA436" ca="1" xml:space="preserve"> IF($J436, SUM(Coefficients3 * $L436^Integers3), "NaN")</f>
        <v>288.24582547675169</v>
      </c>
      <c r="AB436">
        <f t="array" aca="1" ref="AB436" ca="1" xml:space="preserve"> IF($J436, SUM(Coefficients4 * $L436^Integers4), "NaN")</f>
        <v>288.27483906990983</v>
      </c>
      <c r="AC436">
        <f t="array" aca="1" ref="AC436" ca="1" xml:space="preserve"> IF($J436, SUM(Coefficients5 * $L436^Integers5), "NaN")</f>
        <v>288.27700992069003</v>
      </c>
      <c r="AD436">
        <f t="array" aca="1" ref="AD436" ca="1" xml:space="preserve"> IF($J436, SUM(Coefficients6 * $L436^Integers6), "NaN")</f>
        <v>288.27686010691326</v>
      </c>
      <c r="AE436">
        <f t="array" aca="1" ref="AE436" ca="1" xml:space="preserve"> IF($J436, SUM(Coefficients7 * $L436^Integers7), "NaN")</f>
        <v>288.27684360653512</v>
      </c>
      <c r="AF436">
        <f t="array" aca="1" ref="AF436" ca="1" xml:space="preserve"> IF($J436, SUM(Coefficients8 * $L436^Integers8), "NaN")</f>
        <v>288.27684710510891</v>
      </c>
      <c r="AG436">
        <f t="array" aca="1" ref="AG436" ca="1" xml:space="preserve"> IF($J436, SUM(Coefficients9 * $L436^Integers9), "NaN")</f>
        <v>288.27684377555454</v>
      </c>
    </row>
    <row r="437" spans="2:33" x14ac:dyDescent="0.2">
      <c r="B437" s="2">
        <v>48.7</v>
      </c>
      <c r="C437" s="2">
        <v>287.66800000000001</v>
      </c>
      <c r="D437" s="2">
        <v>287.66800000000001</v>
      </c>
      <c r="F437">
        <f t="shared" si="82"/>
        <v>287.66800000000001</v>
      </c>
      <c r="H437">
        <f t="shared" si="83"/>
        <v>0</v>
      </c>
      <c r="J437" t="b">
        <f t="shared" si="84"/>
        <v>1</v>
      </c>
      <c r="L437">
        <f t="shared" si="85"/>
        <v>48.7</v>
      </c>
      <c r="M437">
        <f t="shared" si="86"/>
        <v>2371.69</v>
      </c>
      <c r="N437">
        <f t="shared" si="87"/>
        <v>115501.30300000001</v>
      </c>
      <c r="O437">
        <f t="shared" si="88"/>
        <v>5624913.4561000001</v>
      </c>
      <c r="P437">
        <f t="shared" si="89"/>
        <v>273933285.31207001</v>
      </c>
      <c r="Q437">
        <f t="shared" si="90"/>
        <v>13340550994.697809</v>
      </c>
      <c r="R437">
        <f t="shared" si="91"/>
        <v>649684833441.78345</v>
      </c>
      <c r="S437">
        <f t="shared" si="92"/>
        <v>31639651388614.848</v>
      </c>
      <c r="T437">
        <f t="shared" si="93"/>
        <v>1540851022625543.2</v>
      </c>
      <c r="Z437" s="4">
        <f t="shared" ca="1" si="94"/>
        <v>292.78069287131842</v>
      </c>
      <c r="AA437">
        <f t="array" aca="1" ref="AA437" ca="1" xml:space="preserve"> IF($J437, SUM(Coefficients3 * $L437^Integers3), "NaN")</f>
        <v>287.63679453942819</v>
      </c>
      <c r="AB437">
        <f t="array" aca="1" ref="AB437" ca="1" xml:space="preserve"> IF($J437, SUM(Coefficients4 * $L437^Integers4), "NaN")</f>
        <v>287.66596625270029</v>
      </c>
      <c r="AC437">
        <f t="array" aca="1" ref="AC437" ca="1" xml:space="preserve"> IF($J437, SUM(Coefficients5 * $L437^Integers5), "NaN")</f>
        <v>287.66809678813229</v>
      </c>
      <c r="AD437">
        <f t="array" aca="1" ref="AD437" ca="1" xml:space="preserve"> IF($J437, SUM(Coefficients6 * $L437^Integers6), "NaN")</f>
        <v>287.6679454803625</v>
      </c>
      <c r="AE437">
        <f t="array" aca="1" ref="AE437" ca="1" xml:space="preserve"> IF($J437, SUM(Coefficients7 * $L437^Integers7), "NaN")</f>
        <v>287.66792931021376</v>
      </c>
      <c r="AF437">
        <f t="array" aca="1" ref="AF437" ca="1" xml:space="preserve"> IF($J437, SUM(Coefficients8 * $L437^Integers8), "NaN")</f>
        <v>287.66793286975718</v>
      </c>
      <c r="AG437">
        <f t="array" aca="1" ref="AG437" ca="1" xml:space="preserve"> IF($J437, SUM(Coefficients9 * $L437^Integers9), "NaN")</f>
        <v>287.66792960403382</v>
      </c>
    </row>
    <row r="438" spans="2:33" x14ac:dyDescent="0.2">
      <c r="B438" s="2">
        <v>48.6</v>
      </c>
      <c r="C438" s="2">
        <v>287.05900000000003</v>
      </c>
      <c r="D438" s="2">
        <v>287.05900000000003</v>
      </c>
      <c r="F438">
        <f t="shared" si="82"/>
        <v>287.05900000000003</v>
      </c>
      <c r="H438">
        <f t="shared" si="83"/>
        <v>0</v>
      </c>
      <c r="J438" t="b">
        <f t="shared" si="84"/>
        <v>1</v>
      </c>
      <c r="L438">
        <f t="shared" si="85"/>
        <v>48.6</v>
      </c>
      <c r="M438">
        <f t="shared" si="86"/>
        <v>2361.96</v>
      </c>
      <c r="N438">
        <f t="shared" si="87"/>
        <v>114791.25600000001</v>
      </c>
      <c r="O438">
        <f t="shared" si="88"/>
        <v>5578855.0416000001</v>
      </c>
      <c r="P438">
        <f t="shared" si="89"/>
        <v>271132355.02175999</v>
      </c>
      <c r="Q438">
        <f t="shared" si="90"/>
        <v>13177032454.057537</v>
      </c>
      <c r="R438">
        <f t="shared" si="91"/>
        <v>640403777267.19629</v>
      </c>
      <c r="S438">
        <f t="shared" si="92"/>
        <v>31123623575185.738</v>
      </c>
      <c r="T438">
        <f t="shared" si="93"/>
        <v>1512608105754027</v>
      </c>
      <c r="Z438" s="4">
        <f t="shared" ca="1" si="94"/>
        <v>292.17950048349229</v>
      </c>
      <c r="AA438">
        <f t="array" aca="1" ref="AA438" ca="1" xml:space="preserve"> IF($J438, SUM(Coefficients3 * $L438^Integers3), "NaN")</f>
        <v>287.02788108454712</v>
      </c>
      <c r="AB438">
        <f t="array" aca="1" ref="AB438" ca="1" xml:space="preserve"> IF($J438, SUM(Coefficients4 * $L438^Integers4), "NaN")</f>
        <v>287.05720831329239</v>
      </c>
      <c r="AC438">
        <f t="array" aca="1" ref="AC438" ca="1" xml:space="preserve"> IF($J438, SUM(Coefficients5 * $L438^Integers5), "NaN")</f>
        <v>287.05929825609064</v>
      </c>
      <c r="AD438">
        <f t="array" aca="1" ref="AD438" ca="1" xml:space="preserve"> IF($J438, SUM(Coefficients6 * $L438^Integers6), "NaN")</f>
        <v>287.05914548436857</v>
      </c>
      <c r="AE438">
        <f t="array" aca="1" ref="AE438" ca="1" xml:space="preserve"> IF($J438, SUM(Coefficients7 * $L438^Integers7), "NaN")</f>
        <v>287.05912964860505</v>
      </c>
      <c r="AF438">
        <f t="array" aca="1" ref="AF438" ca="1" xml:space="preserve"> IF($J438, SUM(Coefficients8 * $L438^Integers8), "NaN")</f>
        <v>287.05913326787567</v>
      </c>
      <c r="AG438">
        <f t="array" aca="1" ref="AG438" ca="1" xml:space="preserve"> IF($J438, SUM(Coefficients9 * $L438^Integers9), "NaN")</f>
        <v>287.05913006737143</v>
      </c>
    </row>
    <row r="439" spans="2:33" x14ac:dyDescent="0.2">
      <c r="B439" s="2">
        <v>48.5</v>
      </c>
      <c r="C439" s="2">
        <v>286.45</v>
      </c>
      <c r="D439" s="2">
        <v>286.45</v>
      </c>
      <c r="F439">
        <f t="shared" si="82"/>
        <v>286.45100000000002</v>
      </c>
      <c r="H439">
        <f t="shared" si="83"/>
        <v>0</v>
      </c>
      <c r="J439" t="b">
        <f t="shared" si="84"/>
        <v>1</v>
      </c>
      <c r="L439">
        <f t="shared" si="85"/>
        <v>48.5</v>
      </c>
      <c r="M439">
        <f t="shared" si="86"/>
        <v>2352.25</v>
      </c>
      <c r="N439">
        <f t="shared" si="87"/>
        <v>114084.125</v>
      </c>
      <c r="O439">
        <f t="shared" si="88"/>
        <v>5533080.0625</v>
      </c>
      <c r="P439">
        <f t="shared" si="89"/>
        <v>268354383.03125</v>
      </c>
      <c r="Q439">
        <f t="shared" si="90"/>
        <v>13015187577.015625</v>
      </c>
      <c r="R439">
        <f t="shared" si="91"/>
        <v>631236597485.25781</v>
      </c>
      <c r="S439">
        <f t="shared" si="92"/>
        <v>30614974978035.004</v>
      </c>
      <c r="T439">
        <f t="shared" si="93"/>
        <v>1484826286434697.8</v>
      </c>
      <c r="Z439" s="4">
        <f t="shared" ca="1" si="94"/>
        <v>291.57830809566616</v>
      </c>
      <c r="AA439">
        <f t="array" aca="1" ref="AA439" ca="1" xml:space="preserve"> IF($J439, SUM(Coefficients3 * $L439^Integers3), "NaN")</f>
        <v>286.41908485242578</v>
      </c>
      <c r="AB439">
        <f t="array" aca="1" ref="AB439" ca="1" xml:space="preserve"> IF($J439, SUM(Coefficients4 * $L439^Integers4), "NaN")</f>
        <v>286.44856498201869</v>
      </c>
      <c r="AC439">
        <f t="array" aca="1" ref="AC439" ca="1" xml:space="preserve"> IF($J439, SUM(Coefficients5 * $L439^Integers5), "NaN")</f>
        <v>286.45061406024678</v>
      </c>
      <c r="AD439">
        <f t="array" aca="1" ref="AD439" ca="1" xml:space="preserve"> IF($J439, SUM(Coefficients6 * $L439^Integers6), "NaN")</f>
        <v>286.45045985486246</v>
      </c>
      <c r="AE439">
        <f t="array" aca="1" ref="AE439" ca="1" xml:space="preserve"> IF($J439, SUM(Coefficients7 * $L439^Integers7), "NaN")</f>
        <v>286.45044435755176</v>
      </c>
      <c r="AF439">
        <f t="array" aca="1" ref="AF439" ca="1" xml:space="preserve"> IF($J439, SUM(Coefficients8 * $L439^Integers8), "NaN")</f>
        <v>286.45044803528839</v>
      </c>
      <c r="AG439">
        <f t="array" aca="1" ref="AG439" ca="1" xml:space="preserve"> IF($J439, SUM(Coefficients9 * $L439^Integers9), "NaN")</f>
        <v>286.45044490136252</v>
      </c>
    </row>
    <row r="440" spans="2:33" x14ac:dyDescent="0.2">
      <c r="B440" s="2">
        <v>48.4</v>
      </c>
      <c r="C440" s="2">
        <v>285.84199999999998</v>
      </c>
      <c r="D440" s="2">
        <v>285.84199999999998</v>
      </c>
      <c r="F440">
        <f t="shared" si="82"/>
        <v>285.84199999999998</v>
      </c>
      <c r="H440">
        <f t="shared" si="83"/>
        <v>0</v>
      </c>
      <c r="J440" t="b">
        <f t="shared" si="84"/>
        <v>1</v>
      </c>
      <c r="L440">
        <f t="shared" si="85"/>
        <v>48.4</v>
      </c>
      <c r="M440">
        <f t="shared" si="86"/>
        <v>2342.56</v>
      </c>
      <c r="N440">
        <f t="shared" si="87"/>
        <v>113379.90399999999</v>
      </c>
      <c r="O440">
        <f t="shared" si="88"/>
        <v>5487587.3536</v>
      </c>
      <c r="P440">
        <f t="shared" si="89"/>
        <v>265599227.91424</v>
      </c>
      <c r="Q440">
        <f t="shared" si="90"/>
        <v>12855002631.049215</v>
      </c>
      <c r="R440">
        <f t="shared" si="91"/>
        <v>622182127342.78198</v>
      </c>
      <c r="S440">
        <f t="shared" si="92"/>
        <v>30113614963390.652</v>
      </c>
      <c r="T440">
        <f t="shared" si="93"/>
        <v>1457498964228107.5</v>
      </c>
      <c r="Z440" s="4">
        <f t="shared" ca="1" si="94"/>
        <v>290.97711570784008</v>
      </c>
      <c r="AA440">
        <f t="array" aca="1" ref="AA440" ca="1" xml:space="preserve"> IF($J440, SUM(Coefficients3 * $L440^Integers3), "NaN")</f>
        <v>285.81040558338105</v>
      </c>
      <c r="AB440">
        <f t="array" aca="1" ref="AB440" ca="1" xml:space="preserve"> IF($J440, SUM(Coefficients4 * $L440^Integers4), "NaN")</f>
        <v>285.84003598938142</v>
      </c>
      <c r="AC440">
        <f t="array" aca="1" ref="AC440" ca="1" xml:space="preserve"> IF($J440, SUM(Coefficients5 * $L440^Integers5), "NaN")</f>
        <v>285.84204393647462</v>
      </c>
      <c r="AD440">
        <f t="array" aca="1" ref="AD440" ca="1" xml:space="preserve"> IF($J440, SUM(Coefficients6 * $L440^Integers6), "NaN")</f>
        <v>285.84188832796173</v>
      </c>
      <c r="AE440">
        <f t="array" aca="1" ref="AE440" ca="1" xml:space="preserve"> IF($J440, SUM(Coefficients7 * $L440^Integers7), "NaN")</f>
        <v>285.84187317308289</v>
      </c>
      <c r="AF440">
        <f t="array" aca="1" ref="AF440" ca="1" xml:space="preserve"> IF($J440, SUM(Coefficients8 * $L440^Integers8), "NaN")</f>
        <v>285.84187690800564</v>
      </c>
      <c r="AG440">
        <f t="array" aca="1" ref="AG440" ca="1" xml:space="preserve"> IF($J440, SUM(Coefficients9 * $L440^Integers9), "NaN")</f>
        <v>285.84187384198856</v>
      </c>
    </row>
    <row r="441" spans="2:33" x14ac:dyDescent="0.2">
      <c r="B441" s="2">
        <v>48.3</v>
      </c>
      <c r="C441" s="2">
        <v>285.233</v>
      </c>
      <c r="D441" s="2">
        <v>285.233</v>
      </c>
      <c r="F441">
        <f t="shared" si="82"/>
        <v>285.23399999999998</v>
      </c>
      <c r="H441">
        <f t="shared" si="83"/>
        <v>0</v>
      </c>
      <c r="J441" t="b">
        <f t="shared" si="84"/>
        <v>1</v>
      </c>
      <c r="L441">
        <f t="shared" si="85"/>
        <v>48.3</v>
      </c>
      <c r="M441">
        <f t="shared" si="86"/>
        <v>2332.89</v>
      </c>
      <c r="N441">
        <f t="shared" si="87"/>
        <v>112678.58699999998</v>
      </c>
      <c r="O441">
        <f t="shared" si="88"/>
        <v>5442375.7520999992</v>
      </c>
      <c r="P441">
        <f t="shared" si="89"/>
        <v>262866748.82642993</v>
      </c>
      <c r="Q441">
        <f t="shared" si="90"/>
        <v>12696463968.316566</v>
      </c>
      <c r="R441">
        <f t="shared" si="91"/>
        <v>613239209669.69006</v>
      </c>
      <c r="S441">
        <f t="shared" si="92"/>
        <v>29619453827046.031</v>
      </c>
      <c r="T441">
        <f t="shared" si="93"/>
        <v>1430619619846323.2</v>
      </c>
      <c r="Z441" s="4">
        <f t="shared" ca="1" si="94"/>
        <v>290.37592332001395</v>
      </c>
      <c r="AA441">
        <f t="array" aca="1" ref="AA441" ca="1" xml:space="preserve"> IF($J441, SUM(Coefficients3 * $L441^Integers3), "NaN")</f>
        <v>285.20184301773014</v>
      </c>
      <c r="AB441">
        <f t="array" aca="1" ref="AB441" ca="1" xml:space="preserve"> IF($J441, SUM(Coefficients4 * $L441^Integers4), "NaN")</f>
        <v>285.23162106605196</v>
      </c>
      <c r="AC441">
        <f t="array" aca="1" ref="AC441" ca="1" xml:space="preserve"> IF($J441, SUM(Coefficients5 * $L441^Integers5), "NaN")</f>
        <v>285.23358762084013</v>
      </c>
      <c r="AD441">
        <f t="array" aca="1" ref="AD441" ca="1" xml:space="preserve"> IF($J441, SUM(Coefficients6 * $L441^Integers6), "NaN")</f>
        <v>285.23343063997083</v>
      </c>
      <c r="AE441">
        <f t="array" aca="1" ref="AE441" ca="1" xml:space="preserve"> IF($J441, SUM(Coefficients7 * $L441^Integers7), "NaN")</f>
        <v>285.23341583141314</v>
      </c>
      <c r="AF441">
        <f t="array" aca="1" ref="AF441" ca="1" xml:space="preserve"> IF($J441, SUM(Coefficients8 * $L441^Integers8), "NaN")</f>
        <v>285.23341962222389</v>
      </c>
      <c r="AG441">
        <f t="array" aca="1" ref="AG441" ca="1" xml:space="preserve"> IF($J441, SUM(Coefficients9 * $L441^Integers9), "NaN")</f>
        <v>285.2334166254164</v>
      </c>
    </row>
    <row r="442" spans="2:33" x14ac:dyDescent="0.2">
      <c r="B442" s="2">
        <v>48.2</v>
      </c>
      <c r="C442" s="2">
        <v>284.625</v>
      </c>
      <c r="D442" s="2">
        <v>284.625</v>
      </c>
      <c r="F442">
        <f t="shared" si="82"/>
        <v>284.625</v>
      </c>
      <c r="H442">
        <f t="shared" si="83"/>
        <v>0</v>
      </c>
      <c r="J442" t="b">
        <f t="shared" si="84"/>
        <v>1</v>
      </c>
      <c r="L442">
        <f t="shared" si="85"/>
        <v>48.2</v>
      </c>
      <c r="M442">
        <f t="shared" si="86"/>
        <v>2323.2400000000002</v>
      </c>
      <c r="N442">
        <f t="shared" si="87"/>
        <v>111980.16800000002</v>
      </c>
      <c r="O442">
        <f t="shared" si="88"/>
        <v>5397444.0976000009</v>
      </c>
      <c r="P442">
        <f t="shared" si="89"/>
        <v>260156805.50432006</v>
      </c>
      <c r="Q442">
        <f t="shared" si="90"/>
        <v>12539558025.308228</v>
      </c>
      <c r="R442">
        <f t="shared" si="91"/>
        <v>604406696819.85657</v>
      </c>
      <c r="S442">
        <f t="shared" si="92"/>
        <v>29132402786717.09</v>
      </c>
      <c r="T442">
        <f t="shared" si="93"/>
        <v>1404181814319763.8</v>
      </c>
      <c r="Z442" s="4">
        <f t="shared" ca="1" si="94"/>
        <v>289.77473093218788</v>
      </c>
      <c r="AA442">
        <f t="array" aca="1" ref="AA442" ca="1" xml:space="preserve"> IF($J442, SUM(Coefficients3 * $L442^Integers3), "NaN")</f>
        <v>284.59339689579008</v>
      </c>
      <c r="AB442">
        <f t="array" aca="1" ref="AB442" ca="1" xml:space="preserve"> IF($J442, SUM(Coefficients4 * $L442^Integers4), "NaN")</f>
        <v>284.62331994287149</v>
      </c>
      <c r="AC442">
        <f t="array" aca="1" ref="AC442" ca="1" xml:space="preserve"> IF($J442, SUM(Coefficients5 * $L442^Integers5), "NaN")</f>
        <v>284.62524484960051</v>
      </c>
      <c r="AD442">
        <f t="array" aca="1" ref="AD442" ca="1" xml:space="preserve"> IF($J442, SUM(Coefficients6 * $L442^Integers6), "NaN")</f>
        <v>284.62508652738023</v>
      </c>
      <c r="AE442">
        <f t="array" aca="1" ref="AE442" ca="1" xml:space="preserve"> IF($J442, SUM(Coefficients7 * $L442^Integers7), "NaN")</f>
        <v>284.62507206894225</v>
      </c>
      <c r="AF442">
        <f t="array" aca="1" ref="AF442" ca="1" xml:space="preserve"> IF($J442, SUM(Coefficients8 * $L442^Integers8), "NaN")</f>
        <v>284.62507591432535</v>
      </c>
      <c r="AG442">
        <f t="array" aca="1" ref="AG442" ca="1" xml:space="preserve"> IF($J442, SUM(Coefficients9 * $L442^Integers9), "NaN")</f>
        <v>284.62507298799824</v>
      </c>
    </row>
    <row r="443" spans="2:33" x14ac:dyDescent="0.2">
      <c r="B443" s="2">
        <v>48.1</v>
      </c>
      <c r="C443" s="2">
        <v>284.017</v>
      </c>
      <c r="D443" s="2">
        <v>284.017</v>
      </c>
      <c r="F443">
        <f t="shared" si="82"/>
        <v>284.017</v>
      </c>
      <c r="H443">
        <f t="shared" si="83"/>
        <v>0</v>
      </c>
      <c r="J443" t="b">
        <f t="shared" si="84"/>
        <v>1</v>
      </c>
      <c r="L443">
        <f t="shared" si="85"/>
        <v>48.1</v>
      </c>
      <c r="M443">
        <f t="shared" si="86"/>
        <v>2313.61</v>
      </c>
      <c r="N443">
        <f t="shared" si="87"/>
        <v>111284.641</v>
      </c>
      <c r="O443">
        <f t="shared" si="88"/>
        <v>5352791.2321000006</v>
      </c>
      <c r="P443">
        <f t="shared" si="89"/>
        <v>257469258.26401004</v>
      </c>
      <c r="Q443">
        <f t="shared" si="90"/>
        <v>12384271322.498882</v>
      </c>
      <c r="R443">
        <f t="shared" si="91"/>
        <v>595683450612.19629</v>
      </c>
      <c r="S443">
        <f t="shared" si="92"/>
        <v>28652373974446.641</v>
      </c>
      <c r="T443">
        <f t="shared" si="93"/>
        <v>1378179188170883.5</v>
      </c>
      <c r="Z443" s="4">
        <f t="shared" ca="1" si="94"/>
        <v>289.17353854436175</v>
      </c>
      <c r="AA443">
        <f t="array" aca="1" ref="AA443" ca="1" xml:space="preserve"> IF($J443, SUM(Coefficients3 * $L443^Integers3), "NaN")</f>
        <v>283.9850669578779</v>
      </c>
      <c r="AB443">
        <f t="array" aca="1" ref="AB443" ca="1" xml:space="preserve"> IF($J443, SUM(Coefficients4 * $L443^Integers4), "NaN")</f>
        <v>284.01513235085031</v>
      </c>
      <c r="AC443">
        <f t="array" aca="1" ref="AC443" ca="1" xml:space="preserve"> IF($J443, SUM(Coefficients5 * $L443^Integers5), "NaN")</f>
        <v>284.01701535920398</v>
      </c>
      <c r="AD443">
        <f t="array" aca="1" ref="AD443" ca="1" xml:space="preserve"> IF($J443, SUM(Coefficients6 * $L443^Integers6), "NaN")</f>
        <v>284.0168557268658</v>
      </c>
      <c r="AE443">
        <f t="array" aca="1" ref="AE443" ca="1" xml:space="preserve"> IF($J443, SUM(Coefficients7 * $L443^Integers7), "NaN")</f>
        <v>284.01684162225501</v>
      </c>
      <c r="AF443">
        <f t="array" aca="1" ref="AF443" ca="1" xml:space="preserve"> IF($J443, SUM(Coefficients8 * $L443^Integers8), "NaN")</f>
        <v>284.01684552087733</v>
      </c>
      <c r="AG443">
        <f t="array" aca="1" ref="AG443" ca="1" xml:space="preserve"> IF($J443, SUM(Coefficients9 * $L443^Integers9), "NaN")</f>
        <v>284.01684266627086</v>
      </c>
    </row>
    <row r="444" spans="2:33" x14ac:dyDescent="0.2">
      <c r="B444" s="2">
        <v>48</v>
      </c>
      <c r="C444" s="2">
        <v>283.40899999999999</v>
      </c>
      <c r="D444" s="2">
        <v>283.40899999999999</v>
      </c>
      <c r="F444">
        <f t="shared" si="82"/>
        <v>283.40899999999999</v>
      </c>
      <c r="H444">
        <f t="shared" si="83"/>
        <v>0</v>
      </c>
      <c r="J444" t="b">
        <f t="shared" si="84"/>
        <v>1</v>
      </c>
      <c r="L444">
        <f t="shared" si="85"/>
        <v>48</v>
      </c>
      <c r="M444">
        <f t="shared" si="86"/>
        <v>2304</v>
      </c>
      <c r="N444">
        <f t="shared" si="87"/>
        <v>110592</v>
      </c>
      <c r="O444">
        <f t="shared" si="88"/>
        <v>5308416</v>
      </c>
      <c r="P444">
        <f t="shared" si="89"/>
        <v>254803968</v>
      </c>
      <c r="Q444">
        <f t="shared" si="90"/>
        <v>12230590464</v>
      </c>
      <c r="R444">
        <f t="shared" si="91"/>
        <v>587068342272</v>
      </c>
      <c r="S444">
        <f t="shared" si="92"/>
        <v>28179280429056</v>
      </c>
      <c r="T444">
        <f t="shared" si="93"/>
        <v>1352605460594688</v>
      </c>
      <c r="Z444" s="4">
        <f t="shared" ca="1" si="94"/>
        <v>288.57234615653562</v>
      </c>
      <c r="AA444">
        <f t="array" aca="1" ref="AA444" ca="1" xml:space="preserve"> IF($J444, SUM(Coefficients3 * $L444^Integers3), "NaN")</f>
        <v>283.37685294431066</v>
      </c>
      <c r="AB444">
        <f t="array" aca="1" ref="AB444" ca="1" xml:space="preserve"> IF($J444, SUM(Coefficients4 * $L444^Integers4), "NaN")</f>
        <v>283.4070580211685</v>
      </c>
      <c r="AC444">
        <f t="array" aca="1" ref="AC444" ca="1" xml:space="preserve"> IF($J444, SUM(Coefficients5 * $L444^Integers5), "NaN")</f>
        <v>283.40889888628931</v>
      </c>
      <c r="AD444">
        <f t="array" aca="1" ref="AD444" ca="1" xml:space="preserve"> IF($J444, SUM(Coefficients6 * $L444^Integers6), "NaN")</f>
        <v>283.4087379752886</v>
      </c>
      <c r="AE444">
        <f t="array" aca="1" ref="AE444" ca="1" xml:space="preserve"> IF($J444, SUM(Coefficients7 * $L444^Integers7), "NaN")</f>
        <v>283.40872422812026</v>
      </c>
      <c r="AF444">
        <f t="array" aca="1" ref="AF444" ca="1" xml:space="preserve"> IF($J444, SUM(Coefficients8 * $L444^Integers8), "NaN")</f>
        <v>283.40872817863186</v>
      </c>
      <c r="AG444">
        <f t="array" aca="1" ref="AG444" ca="1" xml:space="preserve"> IF($J444, SUM(Coefficients9 * $L444^Integers9), "NaN")</f>
        <v>283.40872539695539</v>
      </c>
    </row>
    <row r="445" spans="2:33" x14ac:dyDescent="0.2">
      <c r="B445" s="2">
        <v>47.9</v>
      </c>
      <c r="C445" s="2">
        <v>282.80099999999999</v>
      </c>
      <c r="D445" s="2">
        <v>282.80099999999999</v>
      </c>
      <c r="F445">
        <f t="shared" si="82"/>
        <v>282.80099999999999</v>
      </c>
      <c r="H445">
        <f t="shared" si="83"/>
        <v>0</v>
      </c>
      <c r="J445" t="b">
        <f t="shared" si="84"/>
        <v>1</v>
      </c>
      <c r="L445">
        <f t="shared" si="85"/>
        <v>47.9</v>
      </c>
      <c r="M445">
        <f t="shared" si="86"/>
        <v>2294.41</v>
      </c>
      <c r="N445">
        <f t="shared" si="87"/>
        <v>109902.23899999999</v>
      </c>
      <c r="O445">
        <f t="shared" si="88"/>
        <v>5264317.2480999995</v>
      </c>
      <c r="P445">
        <f t="shared" si="89"/>
        <v>252160796.18398997</v>
      </c>
      <c r="Q445">
        <f t="shared" si="90"/>
        <v>12078502137.21312</v>
      </c>
      <c r="R445">
        <f t="shared" si="91"/>
        <v>578560252372.50842</v>
      </c>
      <c r="S445">
        <f t="shared" si="92"/>
        <v>27713036088643.152</v>
      </c>
      <c r="T445">
        <f t="shared" si="93"/>
        <v>1327454428646007</v>
      </c>
      <c r="Z445" s="4">
        <f t="shared" ca="1" si="94"/>
        <v>287.97115376870948</v>
      </c>
      <c r="AA445">
        <f t="array" aca="1" ref="AA445" ca="1" xml:space="preserve"> IF($J445, SUM(Coefficients3 * $L445^Integers3), "NaN")</f>
        <v>282.76875459540543</v>
      </c>
      <c r="AB445">
        <f t="array" aca="1" ref="AB445" ca="1" xml:space="preserve"> IF($J445, SUM(Coefficients4 * $L445^Integers4), "NaN")</f>
        <v>282.79909668517536</v>
      </c>
      <c r="AC445">
        <f t="array" aca="1" ref="AC445" ca="1" xml:space="preserve"> IF($J445, SUM(Coefficients5 * $L445^Integers5), "NaN")</f>
        <v>282.80089516768521</v>
      </c>
      <c r="AD445">
        <f t="array" aca="1" ref="AD445" ca="1" xml:space="preserve"> IF($J445, SUM(Coefficients6 * $L445^Integers6), "NaN")</f>
        <v>282.80073300969428</v>
      </c>
      <c r="AE445">
        <f t="array" aca="1" ref="AE445" ca="1" xml:space="preserve"> IF($J445, SUM(Coefficients7 * $L445^Integers7), "NaN")</f>
        <v>282.80071962349075</v>
      </c>
      <c r="AF445">
        <f t="array" aca="1" ref="AF445" ca="1" xml:space="preserve"> IF($J445, SUM(Coefficients8 * $L445^Integers8), "NaN")</f>
        <v>282.80072362452535</v>
      </c>
      <c r="AG445">
        <f t="array" aca="1" ref="AG445" ca="1" xml:space="preserve"> IF($J445, SUM(Coefficients9 * $L445^Integers9), "NaN")</f>
        <v>282.80072091695666</v>
      </c>
    </row>
    <row r="446" spans="2:33" x14ac:dyDescent="0.2">
      <c r="B446" s="2">
        <v>47.8</v>
      </c>
      <c r="C446" s="2">
        <v>282.19299999999998</v>
      </c>
      <c r="D446" s="2">
        <v>282.19299999999998</v>
      </c>
      <c r="F446">
        <f t="shared" si="82"/>
        <v>282.19299999999998</v>
      </c>
      <c r="H446">
        <f t="shared" si="83"/>
        <v>0</v>
      </c>
      <c r="J446" t="b">
        <f t="shared" si="84"/>
        <v>1</v>
      </c>
      <c r="L446">
        <f t="shared" si="85"/>
        <v>47.8</v>
      </c>
      <c r="M446">
        <f t="shared" si="86"/>
        <v>2284.8399999999997</v>
      </c>
      <c r="N446">
        <f t="shared" si="87"/>
        <v>109215.35199999998</v>
      </c>
      <c r="O446">
        <f t="shared" si="88"/>
        <v>5220493.8255999982</v>
      </c>
      <c r="P446">
        <f t="shared" si="89"/>
        <v>249539604.86367992</v>
      </c>
      <c r="Q446">
        <f t="shared" si="90"/>
        <v>11927993112.483898</v>
      </c>
      <c r="R446">
        <f t="shared" si="91"/>
        <v>570158070776.73035</v>
      </c>
      <c r="S446">
        <f t="shared" si="92"/>
        <v>27253555783127.703</v>
      </c>
      <c r="T446">
        <f t="shared" si="93"/>
        <v>1302719966433504.2</v>
      </c>
      <c r="Z446" s="4">
        <f t="shared" ca="1" si="94"/>
        <v>287.36996138088335</v>
      </c>
      <c r="AA446">
        <f t="array" aca="1" ref="AA446" ca="1" xml:space="preserve"> IF($J446, SUM(Coefficients3 * $L446^Integers3), "NaN")</f>
        <v>282.16077165147931</v>
      </c>
      <c r="AB446">
        <f t="array" aca="1" ref="AB446" ca="1" xml:space="preserve"> IF($J446, SUM(Coefficients4 * $L446^Integers4), "NaN")</f>
        <v>282.1912480743897</v>
      </c>
      <c r="AC446">
        <f t="array" aca="1" ref="AC446" ca="1" xml:space="preserve"> IF($J446, SUM(Coefficients5 * $L446^Integers5), "NaN")</f>
        <v>282.19300394040999</v>
      </c>
      <c r="AD446">
        <f t="array" aca="1" ref="AD446" ca="1" xml:space="preserve"> IF($J446, SUM(Coefficients6 * $L446^Integers6), "NaN")</f>
        <v>282.19284056731249</v>
      </c>
      <c r="AE446">
        <f t="array" aca="1" ref="AE446" ca="1" xml:space="preserve"> IF($J446, SUM(Coefficients7 * $L446^Integers7), "NaN")</f>
        <v>282.19282754550261</v>
      </c>
      <c r="AF446">
        <f t="array" aca="1" ref="AF446" ca="1" xml:space="preserve"> IF($J446, SUM(Coefficients8 * $L446^Integers8), "NaN")</f>
        <v>282.19283159567789</v>
      </c>
      <c r="AG446">
        <f t="array" aca="1" ref="AG446" ca="1" xml:space="preserve"> IF($J446, SUM(Coefficients9 * $L446^Integers9), "NaN")</f>
        <v>282.1928289633629</v>
      </c>
    </row>
    <row r="447" spans="2:33" x14ac:dyDescent="0.2">
      <c r="B447" s="2">
        <v>47.7</v>
      </c>
      <c r="C447" s="2">
        <v>281.58499999999998</v>
      </c>
      <c r="D447" s="2">
        <v>281.58499999999998</v>
      </c>
      <c r="F447">
        <f t="shared" si="82"/>
        <v>281.58499999999998</v>
      </c>
      <c r="H447">
        <f t="shared" si="83"/>
        <v>0</v>
      </c>
      <c r="J447" t="b">
        <f t="shared" si="84"/>
        <v>1</v>
      </c>
      <c r="L447">
        <f t="shared" si="85"/>
        <v>47.7</v>
      </c>
      <c r="M447">
        <f t="shared" si="86"/>
        <v>2275.2900000000004</v>
      </c>
      <c r="N447">
        <f t="shared" si="87"/>
        <v>108531.33300000003</v>
      </c>
      <c r="O447">
        <f t="shared" si="88"/>
        <v>5176944.5841000015</v>
      </c>
      <c r="P447">
        <f t="shared" si="89"/>
        <v>246940256.66157007</v>
      </c>
      <c r="Q447">
        <f t="shared" si="90"/>
        <v>11779050242.756895</v>
      </c>
      <c r="R447">
        <f t="shared" si="91"/>
        <v>561860696579.50391</v>
      </c>
      <c r="S447">
        <f t="shared" si="92"/>
        <v>26800755226842.336</v>
      </c>
      <c r="T447">
        <f t="shared" si="93"/>
        <v>1278396024320379.5</v>
      </c>
      <c r="Z447" s="4">
        <f t="shared" ca="1" si="94"/>
        <v>286.76876899305728</v>
      </c>
      <c r="AA447">
        <f t="array" aca="1" ref="AA447" ca="1" xml:space="preserve"> IF($J447, SUM(Coefficients3 * $L447^Integers3), "NaN")</f>
        <v>281.5529038528494</v>
      </c>
      <c r="AB447">
        <f t="array" aca="1" ref="AB447" ca="1" xml:space="preserve"> IF($J447, SUM(Coefficients4 * $L447^Integers4), "NaN")</f>
        <v>281.58351192049997</v>
      </c>
      <c r="AC447">
        <f t="array" aca="1" ref="AC447" ca="1" xml:space="preserve"> IF($J447, SUM(Coefficients5 * $L447^Integers5), "NaN")</f>
        <v>281.58522494167107</v>
      </c>
      <c r="AD447">
        <f t="array" aca="1" ref="AD447" ca="1" xml:space="preserve"> IF($J447, SUM(Coefficients6 * $L447^Integers6), "NaN")</f>
        <v>281.58506038555657</v>
      </c>
      <c r="AE447">
        <f t="array" aca="1" ref="AE447" ca="1" xml:space="preserve"> IF($J447, SUM(Coefficients7 * $L447^Integers7), "NaN")</f>
        <v>281.58504773147496</v>
      </c>
      <c r="AF447">
        <f t="array" aca="1" ref="AF447" ca="1" xml:space="preserve"> IF($J447, SUM(Coefficients8 * $L447^Integers8), "NaN")</f>
        <v>281.58505182939291</v>
      </c>
      <c r="AG447">
        <f t="array" aca="1" ref="AG447" ca="1" xml:space="preserve"> IF($J447, SUM(Coefficients9 * $L447^Integers9), "NaN")</f>
        <v>281.58504927344541</v>
      </c>
    </row>
    <row r="448" spans="2:33" x14ac:dyDescent="0.2">
      <c r="B448" s="2">
        <v>47.6</v>
      </c>
      <c r="C448" s="2">
        <v>280.97699999999998</v>
      </c>
      <c r="D448" s="2">
        <v>280.97699999999998</v>
      </c>
      <c r="F448">
        <f t="shared" si="82"/>
        <v>280.97800000000001</v>
      </c>
      <c r="H448">
        <f t="shared" si="83"/>
        <v>0</v>
      </c>
      <c r="J448" t="b">
        <f t="shared" si="84"/>
        <v>1</v>
      </c>
      <c r="L448">
        <f t="shared" si="85"/>
        <v>47.6</v>
      </c>
      <c r="M448">
        <f t="shared" si="86"/>
        <v>2265.7600000000002</v>
      </c>
      <c r="N448">
        <f t="shared" si="87"/>
        <v>107850.17600000001</v>
      </c>
      <c r="O448">
        <f t="shared" si="88"/>
        <v>5133668.3776000012</v>
      </c>
      <c r="P448">
        <f t="shared" si="89"/>
        <v>244362614.77376005</v>
      </c>
      <c r="Q448">
        <f t="shared" si="90"/>
        <v>11631660463.23098</v>
      </c>
      <c r="R448">
        <f t="shared" si="91"/>
        <v>553667038049.79468</v>
      </c>
      <c r="S448">
        <f t="shared" si="92"/>
        <v>26354551011170.227</v>
      </c>
      <c r="T448">
        <f t="shared" si="93"/>
        <v>1254476628131702.8</v>
      </c>
      <c r="Z448" s="4">
        <f t="shared" ca="1" si="94"/>
        <v>286.16757660523115</v>
      </c>
      <c r="AA448">
        <f t="array" aca="1" ref="AA448" ca="1" xml:space="preserve"> IF($J448, SUM(Coefficients3 * $L448^Integers3), "NaN")</f>
        <v>280.94515093983273</v>
      </c>
      <c r="AB448">
        <f t="array" aca="1" ref="AB448" ca="1" xml:space="preserve"> IF($J448, SUM(Coefficients4 * $L448^Integers4), "NaN")</f>
        <v>280.9758879553637</v>
      </c>
      <c r="AC448">
        <f t="array" aca="1" ref="AC448" ca="1" xml:space="preserve"> IF($J448, SUM(Coefficients5 * $L448^Integers5), "NaN")</f>
        <v>280.97755790886436</v>
      </c>
      <c r="AD448">
        <f t="array" aca="1" ref="AD448" ca="1" xml:space="preserve"> IF($J448, SUM(Coefficients6 * $L448^Integers6), "NaN")</f>
        <v>280.97739220202283</v>
      </c>
      <c r="AE448">
        <f t="array" aca="1" ref="AE448" ca="1" xml:space="preserve"> IF($J448, SUM(Coefficients7 * $L448^Integers7), "NaN")</f>
        <v>280.97737991890887</v>
      </c>
      <c r="AF448">
        <f t="array" aca="1" ref="AF448" ca="1" xml:space="preserve"> IF($J448, SUM(Coefficients8 * $L448^Integers8), "NaN")</f>
        <v>280.97738406315671</v>
      </c>
      <c r="AG448">
        <f t="array" aca="1" ref="AG448" ca="1" xml:space="preserve"> IF($J448, SUM(Coefficients9 * $L448^Integers9), "NaN")</f>
        <v>280.97738158465751</v>
      </c>
    </row>
    <row r="449" spans="2:33" x14ac:dyDescent="0.2">
      <c r="B449" s="2">
        <v>47.5</v>
      </c>
      <c r="C449" s="2">
        <v>280.37</v>
      </c>
      <c r="D449" s="2">
        <v>280.37</v>
      </c>
      <c r="F449">
        <f t="shared" si="82"/>
        <v>280.37</v>
      </c>
      <c r="H449">
        <f t="shared" si="83"/>
        <v>0</v>
      </c>
      <c r="J449" t="b">
        <f t="shared" si="84"/>
        <v>1</v>
      </c>
      <c r="L449">
        <f t="shared" si="85"/>
        <v>47.5</v>
      </c>
      <c r="M449">
        <f t="shared" si="86"/>
        <v>2256.25</v>
      </c>
      <c r="N449">
        <f t="shared" si="87"/>
        <v>107171.875</v>
      </c>
      <c r="O449">
        <f t="shared" si="88"/>
        <v>5090664.0625</v>
      </c>
      <c r="P449">
        <f t="shared" si="89"/>
        <v>241806542.96875</v>
      </c>
      <c r="Q449">
        <f t="shared" si="90"/>
        <v>11485810791.015625</v>
      </c>
      <c r="R449">
        <f t="shared" si="91"/>
        <v>545576012573.24219</v>
      </c>
      <c r="S449">
        <f t="shared" si="92"/>
        <v>25914860597229.004</v>
      </c>
      <c r="T449">
        <f t="shared" si="93"/>
        <v>1230955878368377.8</v>
      </c>
      <c r="Z449" s="4">
        <f t="shared" ca="1" si="94"/>
        <v>285.56638421740502</v>
      </c>
      <c r="AA449">
        <f t="array" aca="1" ref="AA449" ca="1" xml:space="preserve"> IF($J449, SUM(Coefficients3 * $L449^Integers3), "NaN")</f>
        <v>280.33751265274634</v>
      </c>
      <c r="AB449">
        <f t="array" aca="1" ref="AB449" ca="1" xml:space="preserve"> IF($J449, SUM(Coefficients4 * $L449^Integers4), "NaN")</f>
        <v>280.36837591100829</v>
      </c>
      <c r="AC449">
        <f t="array" aca="1" ref="AC449" ca="1" xml:space="preserve"> IF($J449, SUM(Coefficients5 * $L449^Integers5), "NaN")</f>
        <v>280.37000257957396</v>
      </c>
      <c r="AD449">
        <f t="array" aca="1" ref="AD449" ca="1" xml:space="preserve"> IF($J449, SUM(Coefficients6 * $L449^Integers6), "NaN")</f>
        <v>280.36983575449034</v>
      </c>
      <c r="AE449">
        <f t="array" aca="1" ref="AE449" ca="1" xml:space="preserve"> IF($J449, SUM(Coefficients7 * $L449^Integers7), "NaN")</f>
        <v>280.36982384548793</v>
      </c>
      <c r="AF449">
        <f t="array" aca="1" ref="AF449" ca="1" xml:space="preserve"> IF($J449, SUM(Coefficients8 * $L449^Integers8), "NaN")</f>
        <v>280.36982803463792</v>
      </c>
      <c r="AG449">
        <f t="array" aca="1" ref="AG449" ca="1" xml:space="preserve"> IF($J449, SUM(Coefficients9 * $L449^Integers9), "NaN")</f>
        <v>280.36982563463494</v>
      </c>
    </row>
    <row r="450" spans="2:33" x14ac:dyDescent="0.2">
      <c r="B450" s="2">
        <v>47.4</v>
      </c>
      <c r="C450" s="2">
        <v>279.762</v>
      </c>
      <c r="D450" s="2">
        <v>279.762</v>
      </c>
      <c r="F450">
        <f t="shared" si="82"/>
        <v>279.76299999999998</v>
      </c>
      <c r="H450">
        <f t="shared" si="83"/>
        <v>0</v>
      </c>
      <c r="J450" t="b">
        <f t="shared" si="84"/>
        <v>1</v>
      </c>
      <c r="L450">
        <f t="shared" si="85"/>
        <v>47.4</v>
      </c>
      <c r="M450">
        <f t="shared" si="86"/>
        <v>2246.7599999999998</v>
      </c>
      <c r="N450">
        <f t="shared" si="87"/>
        <v>106496.42399999998</v>
      </c>
      <c r="O450">
        <f t="shared" si="88"/>
        <v>5047930.4975999985</v>
      </c>
      <c r="P450">
        <f t="shared" si="89"/>
        <v>239271905.58623993</v>
      </c>
      <c r="Q450">
        <f t="shared" si="90"/>
        <v>11341488324.787771</v>
      </c>
      <c r="R450">
        <f t="shared" si="91"/>
        <v>537586546594.94037</v>
      </c>
      <c r="S450">
        <f t="shared" si="92"/>
        <v>25481602308600.168</v>
      </c>
      <c r="T450">
        <f t="shared" si="93"/>
        <v>1207827949427648</v>
      </c>
      <c r="Z450" s="4">
        <f t="shared" ca="1" si="94"/>
        <v>284.96519182957888</v>
      </c>
      <c r="AA450">
        <f t="array" aca="1" ref="AA450" ca="1" xml:space="preserve"> IF($J450, SUM(Coefficients3 * $L450^Integers3), "NaN")</f>
        <v>279.72998873190733</v>
      </c>
      <c r="AB450">
        <f t="array" aca="1" ref="AB450" ca="1" xml:space="preserve"> IF($J450, SUM(Coefficients4 * $L450^Integers4), "NaN")</f>
        <v>279.76097551963039</v>
      </c>
      <c r="AC450">
        <f t="array" aca="1" ref="AC450" ca="1" xml:space="preserve"> IF($J450, SUM(Coefficients5 * $L450^Integers5), "NaN")</f>
        <v>279.76255869157177</v>
      </c>
      <c r="AD450">
        <f t="array" aca="1" ref="AD450" ca="1" xml:space="preserve"> IF($J450, SUM(Coefficients6 * $L450^Integers6), "NaN")</f>
        <v>279.76239078092027</v>
      </c>
      <c r="AE450">
        <f t="array" aca="1" ref="AE450" ca="1" xml:space="preserve"> IF($J450, SUM(Coefficients7 * $L450^Integers7), "NaN")</f>
        <v>279.76237924907684</v>
      </c>
      <c r="AF450">
        <f t="array" aca="1" ref="AF450" ca="1" xml:space="preserve"> IF($J450, SUM(Coefficients8 * $L450^Integers8), "NaN")</f>
        <v>279.76238348168727</v>
      </c>
      <c r="AG450">
        <f t="array" aca="1" ref="AG450" ca="1" xml:space="preserve"> IF($J450, SUM(Coefficients9 * $L450^Integers9), "NaN")</f>
        <v>279.76238116119458</v>
      </c>
    </row>
    <row r="451" spans="2:33" x14ac:dyDescent="0.2">
      <c r="B451" s="2">
        <v>47.3</v>
      </c>
      <c r="C451" s="2">
        <v>279.15499999999997</v>
      </c>
      <c r="D451" s="2">
        <v>279.15499999999997</v>
      </c>
      <c r="F451">
        <f t="shared" si="82"/>
        <v>279.15499999999997</v>
      </c>
      <c r="H451">
        <f t="shared" si="83"/>
        <v>0</v>
      </c>
      <c r="J451" t="b">
        <f t="shared" si="84"/>
        <v>1</v>
      </c>
      <c r="L451">
        <f t="shared" si="85"/>
        <v>47.3</v>
      </c>
      <c r="M451">
        <f t="shared" si="86"/>
        <v>2237.2899999999995</v>
      </c>
      <c r="N451">
        <f t="shared" si="87"/>
        <v>105823.81699999997</v>
      </c>
      <c r="O451">
        <f t="shared" si="88"/>
        <v>5005466.5440999977</v>
      </c>
      <c r="P451">
        <f t="shared" si="89"/>
        <v>236758567.53592989</v>
      </c>
      <c r="Q451">
        <f t="shared" si="90"/>
        <v>11198680244.449482</v>
      </c>
      <c r="R451">
        <f t="shared" si="91"/>
        <v>529697575562.46045</v>
      </c>
      <c r="S451">
        <f t="shared" si="92"/>
        <v>25054695324104.375</v>
      </c>
      <c r="T451">
        <f t="shared" si="93"/>
        <v>1185087088830136.8</v>
      </c>
      <c r="Z451" s="4">
        <f t="shared" ca="1" si="94"/>
        <v>284.36399944175275</v>
      </c>
      <c r="AA451">
        <f t="array" aca="1" ref="AA451" ca="1" xml:space="preserve"> IF($J451, SUM(Coefficients3 * $L451^Integers3), "NaN")</f>
        <v>279.12257891763272</v>
      </c>
      <c r="AB451">
        <f t="array" aca="1" ref="AB451" ca="1" xml:space="preserve"> IF($J451, SUM(Coefficients4 * $L451^Integers4), "NaN")</f>
        <v>279.15368651359603</v>
      </c>
      <c r="AC451">
        <f t="array" aca="1" ref="AC451" ca="1" xml:space="preserve"> IF($J451, SUM(Coefficients5 * $L451^Integers5), "NaN")</f>
        <v>279.15522598281666</v>
      </c>
      <c r="AD451">
        <f t="array" aca="1" ref="AD451" ca="1" xml:space="preserve"> IF($J451, SUM(Coefficients6 * $L451^Integers6), "NaN")</f>
        <v>279.15505701945534</v>
      </c>
      <c r="AE451">
        <f t="array" aca="1" ref="AE451" ca="1" xml:space="preserve"> IF($J451, SUM(Coefficients7 * $L451^Integers7), "NaN")</f>
        <v>279.15504586772136</v>
      </c>
      <c r="AF451">
        <f t="array" aca="1" ref="AF451" ca="1" xml:space="preserve"> IF($J451, SUM(Coefficients8 * $L451^Integers8), "NaN")</f>
        <v>279.15505014233673</v>
      </c>
      <c r="AG451">
        <f t="array" aca="1" ref="AG451" ca="1" xml:space="preserve"> IF($J451, SUM(Coefficients9 * $L451^Integers9), "NaN")</f>
        <v>279.15504790233473</v>
      </c>
    </row>
    <row r="452" spans="2:33" x14ac:dyDescent="0.2">
      <c r="B452" s="2">
        <v>47.2</v>
      </c>
      <c r="C452" s="2">
        <v>278.548</v>
      </c>
      <c r="D452" s="2">
        <v>278.548</v>
      </c>
      <c r="F452">
        <f t="shared" si="82"/>
        <v>278.548</v>
      </c>
      <c r="H452">
        <f t="shared" si="83"/>
        <v>0</v>
      </c>
      <c r="J452" t="b">
        <f t="shared" si="84"/>
        <v>1</v>
      </c>
      <c r="L452">
        <f t="shared" si="85"/>
        <v>47.2</v>
      </c>
      <c r="M452">
        <f t="shared" si="86"/>
        <v>2227.84</v>
      </c>
      <c r="N452">
        <f t="shared" si="87"/>
        <v>105154.04800000001</v>
      </c>
      <c r="O452">
        <f t="shared" si="88"/>
        <v>4963271.0656000003</v>
      </c>
      <c r="P452">
        <f t="shared" si="89"/>
        <v>234266394.29632002</v>
      </c>
      <c r="Q452">
        <f t="shared" si="90"/>
        <v>11057373810.786306</v>
      </c>
      <c r="R452">
        <f t="shared" si="91"/>
        <v>521908043869.11365</v>
      </c>
      <c r="S452">
        <f t="shared" si="92"/>
        <v>24634059670622.164</v>
      </c>
      <c r="T452">
        <f t="shared" si="93"/>
        <v>1162727616453366.2</v>
      </c>
      <c r="Z452" s="4">
        <f t="shared" ca="1" si="94"/>
        <v>283.76280705392668</v>
      </c>
      <c r="AA452">
        <f t="array" aca="1" ref="AA452" ca="1" xml:space="preserve"> IF($J452, SUM(Coefficients3 * $L452^Integers3), "NaN")</f>
        <v>278.51528295023974</v>
      </c>
      <c r="AB452">
        <f t="array" aca="1" ref="AB452" ca="1" xml:space="preserve"> IF($J452, SUM(Coefficients4 * $L452^Integers4), "NaN")</f>
        <v>278.54650862544094</v>
      </c>
      <c r="AC452">
        <f t="array" aca="1" ref="AC452" ca="1" xml:space="preserve"> IF($J452, SUM(Coefficients5 * $L452^Integers5), "NaN")</f>
        <v>278.54800419145448</v>
      </c>
      <c r="AD452">
        <f t="array" aca="1" ref="AD452" ca="1" xml:space="preserve"> IF($J452, SUM(Coefficients6 * $L452^Integers6), "NaN")</f>
        <v>278.54783420841954</v>
      </c>
      <c r="AE452">
        <f t="array" aca="1" ref="AE452" ca="1" xml:space="preserve"> IF($J452, SUM(Coefficients7 * $L452^Integers7), "NaN")</f>
        <v>278.54782343964786</v>
      </c>
      <c r="AF452">
        <f t="array" aca="1" ref="AF452" ca="1" xml:space="preserve"> IF($J452, SUM(Coefficients8 * $L452^Integers8), "NaN")</f>
        <v>278.54782775479953</v>
      </c>
      <c r="AG452">
        <f t="array" aca="1" ref="AG452" ca="1" xml:space="preserve"> IF($J452, SUM(Coefficients9 * $L452^Integers9), "NaN")</f>
        <v>278.54782559623425</v>
      </c>
    </row>
    <row r="453" spans="2:33" x14ac:dyDescent="0.2">
      <c r="B453" s="2">
        <v>47.1</v>
      </c>
      <c r="C453" s="2">
        <v>277.94099999999997</v>
      </c>
      <c r="D453" s="2">
        <v>277.94099999999997</v>
      </c>
      <c r="F453">
        <f t="shared" si="82"/>
        <v>277.94099999999997</v>
      </c>
      <c r="H453">
        <f t="shared" si="83"/>
        <v>0</v>
      </c>
      <c r="J453" t="b">
        <f t="shared" si="84"/>
        <v>1</v>
      </c>
      <c r="L453">
        <f t="shared" si="85"/>
        <v>47.1</v>
      </c>
      <c r="M453">
        <f t="shared" si="86"/>
        <v>2218.4100000000003</v>
      </c>
      <c r="N453">
        <f t="shared" si="87"/>
        <v>104487.11100000002</v>
      </c>
      <c r="O453">
        <f t="shared" si="88"/>
        <v>4921342.9281000011</v>
      </c>
      <c r="P453">
        <f t="shared" si="89"/>
        <v>231795251.91351005</v>
      </c>
      <c r="Q453">
        <f t="shared" si="90"/>
        <v>10917556365.126326</v>
      </c>
      <c r="R453">
        <f t="shared" si="91"/>
        <v>514216904797.44995</v>
      </c>
      <c r="S453">
        <f t="shared" si="92"/>
        <v>24219616215959.891</v>
      </c>
      <c r="T453">
        <f t="shared" si="93"/>
        <v>1140743923771711</v>
      </c>
      <c r="Z453" s="4">
        <f t="shared" ca="1" si="94"/>
        <v>283.16161466610055</v>
      </c>
      <c r="AA453">
        <f t="array" aca="1" ref="AA453" ca="1" xml:space="preserve"> IF($J453, SUM(Coefficients3 * $L453^Integers3), "NaN")</f>
        <v>277.90810057004524</v>
      </c>
      <c r="AB453">
        <f t="array" aca="1" ref="AB453" ca="1" xml:space="preserve"> IF($J453, SUM(Coefficients4 * $L453^Integers4), "NaN")</f>
        <v>277.93944158787008</v>
      </c>
      <c r="AC453">
        <f t="array" aca="1" ref="AC453" ca="1" xml:space="preserve"> IF($J453, SUM(Coefficients5 * $L453^Integers5), "NaN")</f>
        <v>277.94089305581713</v>
      </c>
      <c r="AD453">
        <f t="array" aca="1" ref="AD453" ca="1" xml:space="preserve"> IF($J453, SUM(Coefficients6 * $L453^Integers6), "NaN")</f>
        <v>277.94072208631735</v>
      </c>
      <c r="AE453">
        <f t="array" aca="1" ref="AE453" ca="1" xml:space="preserve"> IF($J453, SUM(Coefficients7 * $L453^Integers7), "NaN")</f>
        <v>277.94071170326265</v>
      </c>
      <c r="AF453">
        <f t="array" aca="1" ref="AF453" ca="1" xml:space="preserve"> IF($J453, SUM(Coefficients8 * $L453^Integers8), "NaN")</f>
        <v>277.9407160574691</v>
      </c>
      <c r="AG453">
        <f t="array" aca="1" ref="AG453" ca="1" xml:space="preserve"> IF($J453, SUM(Coefficients9 * $L453^Integers9), "NaN")</f>
        <v>277.94071398125192</v>
      </c>
    </row>
    <row r="454" spans="2:33" x14ac:dyDescent="0.2">
      <c r="B454" s="2">
        <v>47</v>
      </c>
      <c r="C454" s="2">
        <v>277.334</v>
      </c>
      <c r="D454" s="2">
        <v>277.334</v>
      </c>
      <c r="F454">
        <f t="shared" si="82"/>
        <v>277.334</v>
      </c>
      <c r="H454">
        <f t="shared" si="83"/>
        <v>0</v>
      </c>
      <c r="J454" t="b">
        <f t="shared" si="84"/>
        <v>1</v>
      </c>
      <c r="L454">
        <f t="shared" si="85"/>
        <v>47</v>
      </c>
      <c r="M454">
        <f t="shared" si="86"/>
        <v>2209</v>
      </c>
      <c r="N454">
        <f t="shared" si="87"/>
        <v>103823</v>
      </c>
      <c r="O454">
        <f t="shared" si="88"/>
        <v>4879681</v>
      </c>
      <c r="P454">
        <f t="shared" si="89"/>
        <v>229345007</v>
      </c>
      <c r="Q454">
        <f t="shared" si="90"/>
        <v>10779215329</v>
      </c>
      <c r="R454">
        <f t="shared" si="91"/>
        <v>506623120463</v>
      </c>
      <c r="S454">
        <f t="shared" si="92"/>
        <v>23811286661761</v>
      </c>
      <c r="T454">
        <f t="shared" si="93"/>
        <v>1119130473102767</v>
      </c>
      <c r="Z454" s="4">
        <f t="shared" ca="1" si="94"/>
        <v>282.56042227827442</v>
      </c>
      <c r="AA454">
        <f t="array" aca="1" ref="AA454" ca="1" xml:space="preserve"> IF($J454, SUM(Coefficients3 * $L454^Integers3), "NaN")</f>
        <v>277.30103151736637</v>
      </c>
      <c r="AB454">
        <f t="array" aca="1" ref="AB454" ca="1" xml:space="preserve"> IF($J454, SUM(Coefficients4 * $L454^Integers4), "NaN")</f>
        <v>277.33248513375804</v>
      </c>
      <c r="AC454">
        <f t="array" aca="1" ref="AC454" ca="1" xml:space="preserve"> IF($J454, SUM(Coefficients5 * $L454^Integers5), "NaN")</f>
        <v>277.33389231442249</v>
      </c>
      <c r="AD454">
        <f t="array" aca="1" ref="AD454" ca="1" xml:space="preserve"> IF($J454, SUM(Coefficients6 * $L454^Integers6), "NaN")</f>
        <v>277.33372039183359</v>
      </c>
      <c r="AE454">
        <f t="array" aca="1" ref="AE454" ca="1" xml:space="preserve"> IF($J454, SUM(Coefficients7 * $L454^Integers7), "NaN")</f>
        <v>277.33371039715178</v>
      </c>
      <c r="AF454">
        <f t="array" aca="1" ref="AF454" ca="1" xml:space="preserve"> IF($J454, SUM(Coefficients8 * $L454^Integers8), "NaN")</f>
        <v>277.33371478891917</v>
      </c>
      <c r="AG454">
        <f t="array" aca="1" ref="AG454" ca="1" xml:space="preserve"> IF($J454, SUM(Coefficients9 * $L454^Integers9), "NaN")</f>
        <v>277.33371279592649</v>
      </c>
    </row>
    <row r="455" spans="2:33" x14ac:dyDescent="0.2">
      <c r="B455" s="2">
        <v>46.9</v>
      </c>
      <c r="C455" s="2">
        <v>276.72699999999998</v>
      </c>
      <c r="D455" s="2">
        <v>276.72699999999998</v>
      </c>
      <c r="F455">
        <f t="shared" si="82"/>
        <v>276.72699999999998</v>
      </c>
      <c r="H455">
        <f t="shared" si="83"/>
        <v>0</v>
      </c>
      <c r="J455" t="b">
        <f t="shared" si="84"/>
        <v>1</v>
      </c>
      <c r="L455">
        <f t="shared" si="85"/>
        <v>46.9</v>
      </c>
      <c r="M455">
        <f t="shared" si="86"/>
        <v>2199.6099999999997</v>
      </c>
      <c r="N455">
        <f t="shared" si="87"/>
        <v>103161.70899999999</v>
      </c>
      <c r="O455">
        <f t="shared" si="88"/>
        <v>4838284.1520999987</v>
      </c>
      <c r="P455">
        <f t="shared" si="89"/>
        <v>226915526.73348993</v>
      </c>
      <c r="Q455">
        <f t="shared" si="90"/>
        <v>10642338203.800676</v>
      </c>
      <c r="R455">
        <f t="shared" si="91"/>
        <v>499125661758.25177</v>
      </c>
      <c r="S455">
        <f t="shared" si="92"/>
        <v>23408993536462.004</v>
      </c>
      <c r="T455">
        <f t="shared" si="93"/>
        <v>1097881796860068</v>
      </c>
      <c r="Z455" s="4">
        <f t="shared" ca="1" si="94"/>
        <v>281.95922989044834</v>
      </c>
      <c r="AA455">
        <f t="array" aca="1" ref="AA455" ca="1" xml:space="preserve"> IF($J455, SUM(Coefficients3 * $L455^Integers3), "NaN")</f>
        <v>276.69407553252029</v>
      </c>
      <c r="AB455">
        <f t="array" aca="1" ref="AB455" ca="1" xml:space="preserve"> IF($J455, SUM(Coefficients4 * $L455^Integers4), "NaN")</f>
        <v>276.72563899614863</v>
      </c>
      <c r="AC455">
        <f t="array" aca="1" ref="AC455" ca="1" xml:space="preserve"> IF($J455, SUM(Coefficients5 * $L455^Integers5), "NaN")</f>
        <v>276.72700170597358</v>
      </c>
      <c r="AD455">
        <f t="array" aca="1" ref="AD455" ca="1" xml:space="preserve"> IF($J455, SUM(Coefficients6 * $L455^Integers6), "NaN")</f>
        <v>276.72682886383274</v>
      </c>
      <c r="AE455">
        <f t="array" aca="1" ref="AE455" ca="1" xml:space="preserve"> IF($J455, SUM(Coefficients7 * $L455^Integers7), "NaN")</f>
        <v>276.72681926008028</v>
      </c>
      <c r="AF455">
        <f t="array" aca="1" ref="AF455" ca="1" xml:space="preserve"> IF($J455, SUM(Coefficients8 * $L455^Integers8), "NaN")</f>
        <v>276.72682368790294</v>
      </c>
      <c r="AG455">
        <f t="array" aca="1" ref="AG455" ca="1" xml:space="preserve"> IF($J455, SUM(Coefficients9 * $L455^Integers9), "NaN")</f>
        <v>276.72682177897599</v>
      </c>
    </row>
    <row r="456" spans="2:33" x14ac:dyDescent="0.2">
      <c r="B456" s="2">
        <v>46.8</v>
      </c>
      <c r="C456" s="2">
        <v>276.12</v>
      </c>
      <c r="D456" s="2">
        <v>276.12</v>
      </c>
      <c r="F456">
        <f t="shared" ref="F456:F519" si="95" xml:space="preserve"> IF(Degrees=90, 552,  VALUE(TEXT( ((((0.000000000390362*Degrees -0.00000001473)*Degrees + 0.0000376811)*Degrees -0.0000164127)*Degrees +5.817879)*Degrees, "0.00000E+00")))</f>
        <v>276.12</v>
      </c>
      <c r="H456">
        <f t="shared" ref="H456:H519" si="96" xml:space="preserve"> LN(Z/OtherZ)</f>
        <v>0</v>
      </c>
      <c r="J456" t="b">
        <f t="shared" ref="J456:J519" si="97" xml:space="preserve"> IF(ISNUMBER(Degrees),AND(Degrees&gt;=DegreesMin,Degrees&lt;=DegreesMax),FALSE)</f>
        <v>1</v>
      </c>
      <c r="L456">
        <f t="shared" ref="L456:L519" si="98" xml:space="preserve"> IF( Good, Degrees, "NaN")</f>
        <v>46.8</v>
      </c>
      <c r="M456">
        <f t="shared" ref="M456:M519" si="99" xml:space="preserve"> IF(Good, Angles^2, "NaN")</f>
        <v>2190.2399999999998</v>
      </c>
      <c r="N456">
        <f t="shared" ref="N456:N519" si="100" xml:space="preserve"> IF(Good, Angles^3, "NaN")</f>
        <v>102503.23199999999</v>
      </c>
      <c r="O456">
        <f t="shared" ref="O456:O519" si="101" xml:space="preserve"> IF(Good, Angles^4, "NaN")</f>
        <v>4797151.2575999992</v>
      </c>
      <c r="P456">
        <f t="shared" ref="P456:P519" si="102" xml:space="preserve"> IF(Good, Angles^5, "NaN")</f>
        <v>224506678.85567996</v>
      </c>
      <c r="Q456">
        <f t="shared" ref="Q456:Q519" si="103" xml:space="preserve"> IF(Good, Angles^6, "NaN")</f>
        <v>10506912570.445822</v>
      </c>
      <c r="R456">
        <f t="shared" ref="R456:R519" si="104" xml:space="preserve"> IF(Good, Angles^7, "NaN")</f>
        <v>491723508296.86444</v>
      </c>
      <c r="S456">
        <f t="shared" ref="S456:S519" si="105" xml:space="preserve"> IF(Good, Angles^8, "NaN")</f>
        <v>23012660188293.254</v>
      </c>
      <c r="T456">
        <f t="shared" ref="T456:T519" si="106" xml:space="preserve"> IF(Good, Angles^9, "NaN")</f>
        <v>1076992496812124.2</v>
      </c>
      <c r="Z456" s="4">
        <f t="shared" ref="Z456:Z519" ca="1" si="107" xml:space="preserve"> IF(Good, $W$8*Angles, "NaN")</f>
        <v>281.35803750262221</v>
      </c>
      <c r="AA456">
        <f t="array" aca="1" ref="AA456" ca="1" xml:space="preserve"> IF($J456, SUM(Coefficients3 * $L456^Integers3), "NaN")</f>
        <v>276.08723235582397</v>
      </c>
      <c r="AB456">
        <f t="array" aca="1" ref="AB456" ca="1" xml:space="preserve"> IF($J456, SUM(Coefficients4 * $L456^Integers4), "NaN")</f>
        <v>276.11890290825551</v>
      </c>
      <c r="AC456">
        <f t="array" aca="1" ref="AC456" ca="1" xml:space="preserve"> IF($J456, SUM(Coefficients5 * $L456^Integers5), "NaN")</f>
        <v>276.12022096935846</v>
      </c>
      <c r="AD456">
        <f t="array" aca="1" ref="AD456" ca="1" xml:space="preserve"> IF($J456, SUM(Coefficients6 * $L456^Integers6), "NaN")</f>
        <v>276.12004724135841</v>
      </c>
      <c r="AE456">
        <f t="array" aca="1" ref="AE456" ca="1" xml:space="preserve"> IF($J456, SUM(Coefficients7 * $L456^Integers7), "NaN")</f>
        <v>276.12003803099208</v>
      </c>
      <c r="AF456">
        <f t="array" aca="1" ref="AF456" ca="1" xml:space="preserve"> IF($J456, SUM(Coefficients8 * $L456^Integers8), "NaN")</f>
        <v>276.12004249335303</v>
      </c>
      <c r="AG456">
        <f t="array" aca="1" ref="AG456" ca="1" xml:space="preserve"> IF($J456, SUM(Coefficients9 * $L456^Integers9), "NaN")</f>
        <v>276.12004066929711</v>
      </c>
    </row>
    <row r="457" spans="2:33" x14ac:dyDescent="0.2">
      <c r="B457" s="2">
        <v>46.7</v>
      </c>
      <c r="C457" s="2">
        <v>275.51299999999998</v>
      </c>
      <c r="D457" s="2">
        <v>275.51299999999998</v>
      </c>
      <c r="F457">
        <f t="shared" si="95"/>
        <v>275.51400000000001</v>
      </c>
      <c r="H457">
        <f t="shared" si="96"/>
        <v>0</v>
      </c>
      <c r="J457" t="b">
        <f t="shared" si="97"/>
        <v>1</v>
      </c>
      <c r="L457">
        <f t="shared" si="98"/>
        <v>46.7</v>
      </c>
      <c r="M457">
        <f t="shared" si="99"/>
        <v>2180.8900000000003</v>
      </c>
      <c r="N457">
        <f t="shared" si="100"/>
        <v>101847.56300000002</v>
      </c>
      <c r="O457">
        <f t="shared" si="101"/>
        <v>4756281.1921000015</v>
      </c>
      <c r="P457">
        <f t="shared" si="102"/>
        <v>222118331.67107007</v>
      </c>
      <c r="Q457">
        <f t="shared" si="103"/>
        <v>10372926089.038975</v>
      </c>
      <c r="R457">
        <f t="shared" si="104"/>
        <v>484415648358.12012</v>
      </c>
      <c r="S457">
        <f t="shared" si="105"/>
        <v>22622210778324.211</v>
      </c>
      <c r="T457">
        <f t="shared" si="106"/>
        <v>1056457243347740.8</v>
      </c>
      <c r="Z457" s="4">
        <f t="shared" ca="1" si="107"/>
        <v>280.75684511479614</v>
      </c>
      <c r="AA457">
        <f t="array" aca="1" ref="AA457" ca="1" xml:space="preserve"> IF($J457, SUM(Coefficients3 * $L457^Integers3), "NaN")</f>
        <v>275.48050172759457</v>
      </c>
      <c r="AB457">
        <f t="array" aca="1" ref="AB457" ca="1" xml:space="preserve"> IF($J457, SUM(Coefficients4 * $L457^Integers4), "NaN")</f>
        <v>275.51227660346143</v>
      </c>
      <c r="AC457">
        <f t="array" aca="1" ref="AC457" ca="1" xml:space="preserve"> IF($J457, SUM(Coefficients5 * $L457^Integers5), "NaN")</f>
        <v>275.51354984364946</v>
      </c>
      <c r="AD457">
        <f t="array" aca="1" ref="AD457" ca="1" xml:space="preserve"> IF($J457, SUM(Coefficients6 * $L457^Integers6), "NaN")</f>
        <v>275.51337526363295</v>
      </c>
      <c r="AE457">
        <f t="array" aca="1" ref="AE457" ca="1" xml:space="preserve"> IF($J457, SUM(Coefficients7 * $L457^Integers7), "NaN")</f>
        <v>275.51336644900908</v>
      </c>
      <c r="AF457">
        <f t="array" aca="1" ref="AF457" ca="1" xml:space="preserve"> IF($J457, SUM(Coefficients8 * $L457^Integers8), "NaN")</f>
        <v>275.51337094438043</v>
      </c>
      <c r="AG457">
        <f t="array" aca="1" ref="AG457" ca="1" xml:space="preserve"> IF($J457, SUM(Coefficients9 * $L457^Integers9), "NaN")</f>
        <v>275.5133692059652</v>
      </c>
    </row>
    <row r="458" spans="2:33" x14ac:dyDescent="0.2">
      <c r="B458" s="2">
        <v>46.6</v>
      </c>
      <c r="C458" s="2">
        <v>274.90699999999998</v>
      </c>
      <c r="D458" s="2">
        <v>274.90699999999998</v>
      </c>
      <c r="F458">
        <f t="shared" si="95"/>
        <v>274.90699999999998</v>
      </c>
      <c r="H458">
        <f t="shared" si="96"/>
        <v>0</v>
      </c>
      <c r="J458" t="b">
        <f t="shared" si="97"/>
        <v>1</v>
      </c>
      <c r="L458">
        <f t="shared" si="98"/>
        <v>46.6</v>
      </c>
      <c r="M458">
        <f t="shared" si="99"/>
        <v>2171.56</v>
      </c>
      <c r="N458">
        <f t="shared" si="100"/>
        <v>101194.696</v>
      </c>
      <c r="O458">
        <f t="shared" si="101"/>
        <v>4715672.8335999995</v>
      </c>
      <c r="P458">
        <f t="shared" si="102"/>
        <v>219750354.04575998</v>
      </c>
      <c r="Q458">
        <f t="shared" si="103"/>
        <v>10240366498.532415</v>
      </c>
      <c r="R458">
        <f t="shared" si="104"/>
        <v>477201078831.61053</v>
      </c>
      <c r="S458">
        <f t="shared" si="105"/>
        <v>22237570273553.051</v>
      </c>
      <c r="T458">
        <f t="shared" si="106"/>
        <v>1036270774747572.2</v>
      </c>
      <c r="Z458" s="4">
        <f t="shared" ca="1" si="107"/>
        <v>280.15565272697</v>
      </c>
      <c r="AA458">
        <f t="array" aca="1" ref="AA458" ca="1" xml:space="preserve"> IF($J458, SUM(Coefficients3 * $L458^Integers3), "NaN")</f>
        <v>274.87388338814901</v>
      </c>
      <c r="AB458">
        <f t="array" aca="1" ref="AB458" ca="1" xml:space="preserve"> IF($J458, SUM(Coefficients4 * $L458^Integers4), "NaN")</f>
        <v>274.90575981531867</v>
      </c>
      <c r="AC458">
        <f t="array" aca="1" ref="AC458" ca="1" xml:space="preserve"> IF($J458, SUM(Coefficients5 * $L458^Integers5), "NaN")</f>
        <v>274.90698806810286</v>
      </c>
      <c r="AD458">
        <f t="array" aca="1" ref="AD458" ca="1" xml:space="preserve"> IF($J458, SUM(Coefficients6 * $L458^Integers6), "NaN")</f>
        <v>274.90681267005692</v>
      </c>
      <c r="AE458">
        <f t="array" aca="1" ref="AE458" ca="1" xml:space="preserve"> IF($J458, SUM(Coefficients7 * $L458^Integers7), "NaN")</f>
        <v>274.90680425343095</v>
      </c>
      <c r="AF458">
        <f t="array" aca="1" ref="AF458" ca="1" xml:space="preserve"> IF($J458, SUM(Coefficients8 * $L458^Integers8), "NaN")</f>
        <v>274.90680878027445</v>
      </c>
      <c r="AG458">
        <f t="array" aca="1" ref="AG458" ca="1" xml:space="preserve"> IF($J458, SUM(Coefficients9 * $L458^Integers9), "NaN")</f>
        <v>274.9068071282332</v>
      </c>
    </row>
    <row r="459" spans="2:33" x14ac:dyDescent="0.2">
      <c r="B459" s="2">
        <v>46.5</v>
      </c>
      <c r="C459" s="2">
        <v>274.3</v>
      </c>
      <c r="D459" s="2">
        <v>274.3</v>
      </c>
      <c r="F459">
        <f t="shared" si="95"/>
        <v>274.30099999999999</v>
      </c>
      <c r="H459">
        <f t="shared" si="96"/>
        <v>0</v>
      </c>
      <c r="J459" t="b">
        <f t="shared" si="97"/>
        <v>1</v>
      </c>
      <c r="L459">
        <f t="shared" si="98"/>
        <v>46.5</v>
      </c>
      <c r="M459">
        <f t="shared" si="99"/>
        <v>2162.25</v>
      </c>
      <c r="N459">
        <f t="shared" si="100"/>
        <v>100544.625</v>
      </c>
      <c r="O459">
        <f t="shared" si="101"/>
        <v>4675325.0625</v>
      </c>
      <c r="P459">
        <f t="shared" si="102"/>
        <v>217402615.40625</v>
      </c>
      <c r="Q459">
        <f t="shared" si="103"/>
        <v>10109221616.390625</v>
      </c>
      <c r="R459">
        <f t="shared" si="104"/>
        <v>470078805162.16406</v>
      </c>
      <c r="S459">
        <f t="shared" si="105"/>
        <v>21858664440040.629</v>
      </c>
      <c r="T459">
        <f t="shared" si="106"/>
        <v>1016427896461889.2</v>
      </c>
      <c r="Z459" s="4">
        <f t="shared" ca="1" si="107"/>
        <v>279.55446033914387</v>
      </c>
      <c r="AA459">
        <f t="array" aca="1" ref="AA459" ca="1" xml:space="preserve"> IF($J459, SUM(Coefficients3 * $L459^Integers3), "NaN")</f>
        <v>274.2673770778045</v>
      </c>
      <c r="AB459">
        <f t="array" aca="1" ref="AB459" ca="1" xml:space="preserve"> IF($J459, SUM(Coefficients4 * $L459^Integers4), "NaN")</f>
        <v>274.29935227754913</v>
      </c>
      <c r="AC459">
        <f t="array" aca="1" ref="AC459" ca="1" xml:space="preserve"> IF($J459, SUM(Coefficients5 * $L459^Integers5), "NaN")</f>
        <v>274.30053538215839</v>
      </c>
      <c r="AD459">
        <f t="array" aca="1" ref="AD459" ca="1" xml:space="preserve"> IF($J459, SUM(Coefficients6 * $L459^Integers6), "NaN")</f>
        <v>274.30035920020873</v>
      </c>
      <c r="AE459">
        <f t="array" aca="1" ref="AE459" ca="1" xml:space="preserve"> IF($J459, SUM(Coefficients7 * $L459^Integers7), "NaN")</f>
        <v>274.30035118373479</v>
      </c>
      <c r="AF459">
        <f t="array" aca="1" ref="AF459" ca="1" xml:space="preserve"> IF($J459, SUM(Coefficients8 * $L459^Integers8), "NaN")</f>
        <v>274.30035574050225</v>
      </c>
      <c r="AG459">
        <f t="array" aca="1" ref="AG459" ca="1" xml:space="preserve"> IF($J459, SUM(Coefficients9 * $L459^Integers9), "NaN")</f>
        <v>274.30035417553182</v>
      </c>
    </row>
    <row r="460" spans="2:33" x14ac:dyDescent="0.2">
      <c r="B460" s="2">
        <v>46.4</v>
      </c>
      <c r="C460" s="2">
        <v>273.69400000000002</v>
      </c>
      <c r="D460" s="2">
        <v>273.69400000000002</v>
      </c>
      <c r="F460">
        <f t="shared" si="95"/>
        <v>273.69400000000002</v>
      </c>
      <c r="H460">
        <f t="shared" si="96"/>
        <v>0</v>
      </c>
      <c r="J460" t="b">
        <f t="shared" si="97"/>
        <v>1</v>
      </c>
      <c r="L460">
        <f t="shared" si="98"/>
        <v>46.4</v>
      </c>
      <c r="M460">
        <f t="shared" si="99"/>
        <v>2152.96</v>
      </c>
      <c r="N460">
        <f t="shared" si="100"/>
        <v>99897.343999999997</v>
      </c>
      <c r="O460">
        <f t="shared" si="101"/>
        <v>4635236.7615999999</v>
      </c>
      <c r="P460">
        <f t="shared" si="102"/>
        <v>215074985.73823997</v>
      </c>
      <c r="Q460">
        <f t="shared" si="103"/>
        <v>9979479338.2543354</v>
      </c>
      <c r="R460">
        <f t="shared" si="104"/>
        <v>463047841295.00116</v>
      </c>
      <c r="S460">
        <f t="shared" si="105"/>
        <v>21485419836088.055</v>
      </c>
      <c r="T460">
        <f t="shared" si="106"/>
        <v>996923480394485.75</v>
      </c>
      <c r="Z460" s="4">
        <f t="shared" ca="1" si="107"/>
        <v>278.95326795131774</v>
      </c>
      <c r="AA460">
        <f t="array" aca="1" ref="AA460" ca="1" xml:space="preserve"> IF($J460, SUM(Coefficients3 * $L460^Integers3), "NaN")</f>
        <v>273.66098253687801</v>
      </c>
      <c r="AB460">
        <f t="array" aca="1" ref="AB460" ca="1" xml:space="preserve"> IF($J460, SUM(Coefficients4 * $L460^Integers4), "NaN")</f>
        <v>273.69305372404415</v>
      </c>
      <c r="AC460">
        <f t="array" aca="1" ref="AC460" ca="1" xml:space="preserve"> IF($J460, SUM(Coefficients5 * $L460^Integers5), "NaN")</f>
        <v>273.69419152543873</v>
      </c>
      <c r="AD460">
        <f t="array" aca="1" ref="AD460" ca="1" xml:space="preserve"> IF($J460, SUM(Coefficients6 * $L460^Integers6), "NaN")</f>
        <v>273.69401459384392</v>
      </c>
      <c r="AE460">
        <f t="array" aca="1" ref="AE460" ca="1" xml:space="preserve"> IF($J460, SUM(Coefficients7 * $L460^Integers7), "NaN")</f>
        <v>273.6940069795744</v>
      </c>
      <c r="AF460">
        <f t="array" aca="1" ref="AF460" ca="1" xml:space="preserve"> IF($J460, SUM(Coefficients8 * $L460^Integers8), "NaN")</f>
        <v>273.69401156470815</v>
      </c>
      <c r="AG460">
        <f t="array" aca="1" ref="AG460" ca="1" xml:space="preserve"> IF($J460, SUM(Coefficients9 * $L460^Integers9), "NaN")</f>
        <v>273.69401008746866</v>
      </c>
    </row>
    <row r="461" spans="2:33" x14ac:dyDescent="0.2">
      <c r="B461" s="2">
        <v>46.3</v>
      </c>
      <c r="C461" s="2">
        <v>273.08800000000002</v>
      </c>
      <c r="D461" s="2">
        <v>273.08800000000002</v>
      </c>
      <c r="F461">
        <f t="shared" si="95"/>
        <v>273.08800000000002</v>
      </c>
      <c r="H461">
        <f t="shared" si="96"/>
        <v>0</v>
      </c>
      <c r="J461" t="b">
        <f t="shared" si="97"/>
        <v>1</v>
      </c>
      <c r="L461">
        <f t="shared" si="98"/>
        <v>46.3</v>
      </c>
      <c r="M461">
        <f t="shared" si="99"/>
        <v>2143.6899999999996</v>
      </c>
      <c r="N461">
        <f t="shared" si="100"/>
        <v>99252.84699999998</v>
      </c>
      <c r="O461">
        <f t="shared" si="101"/>
        <v>4595406.8160999985</v>
      </c>
      <c r="P461">
        <f t="shared" si="102"/>
        <v>212767335.58542991</v>
      </c>
      <c r="Q461">
        <f t="shared" si="103"/>
        <v>9851127637.6054039</v>
      </c>
      <c r="R461">
        <f t="shared" si="104"/>
        <v>456107209621.13019</v>
      </c>
      <c r="S461">
        <f t="shared" si="105"/>
        <v>21117763805458.324</v>
      </c>
      <c r="T461">
        <f t="shared" si="106"/>
        <v>977752464192720.38</v>
      </c>
      <c r="Z461" s="4">
        <f t="shared" ca="1" si="107"/>
        <v>278.35207556349161</v>
      </c>
      <c r="AA461">
        <f t="array" aca="1" ref="AA461" ca="1" xml:space="preserve"> IF($J461, SUM(Coefficients3 * $L461^Integers3), "NaN")</f>
        <v>273.05469950568664</v>
      </c>
      <c r="AB461">
        <f t="array" aca="1" ref="AB461" ca="1" xml:space="preserve"> IF($J461, SUM(Coefficients4 * $L461^Integers4), "NaN")</f>
        <v>273.08686388886423</v>
      </c>
      <c r="AC461">
        <f t="array" aca="1" ref="AC461" ca="1" xml:space="preserve"> IF($J461, SUM(Coefficients5 * $L461^Integers5), "NaN")</f>
        <v>273.08795623774921</v>
      </c>
      <c r="AD461">
        <f t="array" aca="1" ref="AD461" ca="1" xml:space="preserve"> IF($J461, SUM(Coefficients6 * $L461^Integers6), "NaN")</f>
        <v>273.08777859089497</v>
      </c>
      <c r="AE461">
        <f t="array" aca="1" ref="AE461" ca="1" xml:space="preserve"> IF($J461, SUM(Coefficients7 * $L461^Integers7), "NaN")</f>
        <v>273.08777138077988</v>
      </c>
      <c r="AF461">
        <f t="array" aca="1" ref="AF461" ca="1" xml:space="preserve"> IF($J461, SUM(Coefficients8 * $L461^Integers8), "NaN")</f>
        <v>273.08777599271355</v>
      </c>
      <c r="AG461">
        <f t="array" aca="1" ref="AG461" ca="1" xml:space="preserve"> IF($J461, SUM(Coefficients9 * $L461^Integers9), "NaN")</f>
        <v>273.087774603828</v>
      </c>
    </row>
    <row r="462" spans="2:33" x14ac:dyDescent="0.2">
      <c r="B462" s="2">
        <v>46.2</v>
      </c>
      <c r="C462" s="2">
        <v>272.48200000000003</v>
      </c>
      <c r="D462" s="2">
        <v>272.48200000000003</v>
      </c>
      <c r="F462">
        <f t="shared" si="95"/>
        <v>272.48200000000003</v>
      </c>
      <c r="H462">
        <f t="shared" si="96"/>
        <v>0</v>
      </c>
      <c r="J462" t="b">
        <f t="shared" si="97"/>
        <v>1</v>
      </c>
      <c r="L462">
        <f t="shared" si="98"/>
        <v>46.2</v>
      </c>
      <c r="M462">
        <f t="shared" si="99"/>
        <v>2134.44</v>
      </c>
      <c r="N462">
        <f t="shared" si="100"/>
        <v>98611.128000000012</v>
      </c>
      <c r="O462">
        <f t="shared" si="101"/>
        <v>4555834.1135999998</v>
      </c>
      <c r="P462">
        <f t="shared" si="102"/>
        <v>210479536.04832</v>
      </c>
      <c r="Q462">
        <f t="shared" si="103"/>
        <v>9724154565.4323845</v>
      </c>
      <c r="R462">
        <f t="shared" si="104"/>
        <v>449255940922.9762</v>
      </c>
      <c r="S462">
        <f t="shared" si="105"/>
        <v>20755624470641.496</v>
      </c>
      <c r="T462">
        <f t="shared" si="106"/>
        <v>958909850543637.12</v>
      </c>
      <c r="Z462" s="4">
        <f t="shared" ca="1" si="107"/>
        <v>277.75088317566554</v>
      </c>
      <c r="AA462">
        <f t="array" aca="1" ref="AA462" ca="1" xml:space="preserve"> IF($J462, SUM(Coefficients3 * $L462^Integers3), "NaN")</f>
        <v>272.44852772454749</v>
      </c>
      <c r="AB462">
        <f t="array" aca="1" ref="AB462" ca="1" xml:space="preserve"> IF($J462, SUM(Coefficients4 * $L462^Integers4), "NaN")</f>
        <v>272.48078250623979</v>
      </c>
      <c r="AC462">
        <f t="array" aca="1" ref="AC462" ca="1" xml:space="preserve"> IF($J462, SUM(Coefficients5 * $L462^Integers5), "NaN")</f>
        <v>272.48182925907707</v>
      </c>
      <c r="AD462">
        <f t="array" aca="1" ref="AD462" ca="1" xml:space="preserve"> IF($J462, SUM(Coefficients6 * $L462^Integers6), "NaN")</f>
        <v>272.48165093147054</v>
      </c>
      <c r="AE462">
        <f t="array" aca="1" ref="AE462" ca="1" xml:space="preserve"> IF($J462, SUM(Coefficients7 * $L462^Integers7), "NaN")</f>
        <v>272.48164412735741</v>
      </c>
      <c r="AF462">
        <f t="array" aca="1" ref="AF462" ca="1" xml:space="preserve"> IF($J462, SUM(Coefficients8 * $L462^Integers8), "NaN")</f>
        <v>272.48164876451591</v>
      </c>
      <c r="AG462">
        <f t="array" aca="1" ref="AG462" ca="1" xml:space="preserve"> IF($J462, SUM(Coefficients9 * $L462^Integers9), "NaN")</f>
        <v>272.48164746457019</v>
      </c>
    </row>
    <row r="463" spans="2:33" x14ac:dyDescent="0.2">
      <c r="B463" s="2">
        <v>46.1</v>
      </c>
      <c r="C463" s="2">
        <v>271.87599999999998</v>
      </c>
      <c r="D463" s="2">
        <v>271.87599999999998</v>
      </c>
      <c r="F463">
        <f t="shared" si="95"/>
        <v>271.87599999999998</v>
      </c>
      <c r="H463">
        <f t="shared" si="96"/>
        <v>0</v>
      </c>
      <c r="J463" t="b">
        <f t="shared" si="97"/>
        <v>1</v>
      </c>
      <c r="L463">
        <f t="shared" si="98"/>
        <v>46.1</v>
      </c>
      <c r="M463">
        <f t="shared" si="99"/>
        <v>2125.21</v>
      </c>
      <c r="N463">
        <f t="shared" si="100"/>
        <v>97972.181000000011</v>
      </c>
      <c r="O463">
        <f t="shared" si="101"/>
        <v>4516517.5441000005</v>
      </c>
      <c r="P463">
        <f t="shared" si="102"/>
        <v>208211458.78301004</v>
      </c>
      <c r="Q463">
        <f t="shared" si="103"/>
        <v>9598548249.8967628</v>
      </c>
      <c r="R463">
        <f t="shared" si="104"/>
        <v>442493074320.24078</v>
      </c>
      <c r="S463">
        <f t="shared" si="105"/>
        <v>20398930726163.102</v>
      </c>
      <c r="T463">
        <f t="shared" si="106"/>
        <v>940390706476119</v>
      </c>
      <c r="Z463" s="4">
        <f t="shared" ca="1" si="107"/>
        <v>277.1496907878394</v>
      </c>
      <c r="AA463">
        <f t="array" aca="1" ref="AA463" ca="1" xml:space="preserve"> IF($J463, SUM(Coefficients3 * $L463^Integers3), "NaN")</f>
        <v>271.84246693377764</v>
      </c>
      <c r="AB463">
        <f t="array" aca="1" ref="AB463" ca="1" xml:space="preserve"> IF($J463, SUM(Coefficients4 * $L463^Integers4), "NaN")</f>
        <v>271.87480931057036</v>
      </c>
      <c r="AC463">
        <f t="array" aca="1" ref="AC463" ca="1" xml:space="preserve"> IF($J463, SUM(Coefficients5 * $L463^Integers5), "NaN")</f>
        <v>271.8758103295911</v>
      </c>
      <c r="AD463">
        <f t="array" aca="1" ref="AD463" ca="1" xml:space="preserve"> IF($J463, SUM(Coefficients6 * $L463^Integers6), "NaN")</f>
        <v>271.87563135585515</v>
      </c>
      <c r="AE463">
        <f t="array" aca="1" ref="AE463" ca="1" xml:space="preserve"> IF($J463, SUM(Coefficients7 * $L463^Integers7), "NaN")</f>
        <v>271.87562495948845</v>
      </c>
      <c r="AF463">
        <f t="array" aca="1" ref="AF463" ca="1" xml:space="preserve"> IF($J463, SUM(Coefficients8 * $L463^Integers8), "NaN")</f>
        <v>271.87562962028886</v>
      </c>
      <c r="AG463">
        <f t="array" aca="1" ref="AG463" ca="1" xml:space="preserve"> IF($J463, SUM(Coefficients9 * $L463^Integers9), "NaN")</f>
        <v>271.87562840983139</v>
      </c>
    </row>
    <row r="464" spans="2:33" x14ac:dyDescent="0.2">
      <c r="B464" s="2">
        <v>46</v>
      </c>
      <c r="C464" s="2">
        <v>271.27</v>
      </c>
      <c r="D464" s="2">
        <v>271.27</v>
      </c>
      <c r="F464">
        <f t="shared" si="95"/>
        <v>271.27</v>
      </c>
      <c r="H464">
        <f t="shared" si="96"/>
        <v>0</v>
      </c>
      <c r="J464" t="b">
        <f t="shared" si="97"/>
        <v>1</v>
      </c>
      <c r="L464">
        <f t="shared" si="98"/>
        <v>46</v>
      </c>
      <c r="M464">
        <f t="shared" si="99"/>
        <v>2116</v>
      </c>
      <c r="N464">
        <f t="shared" si="100"/>
        <v>97336</v>
      </c>
      <c r="O464">
        <f t="shared" si="101"/>
        <v>4477456</v>
      </c>
      <c r="P464">
        <f t="shared" si="102"/>
        <v>205962976</v>
      </c>
      <c r="Q464">
        <f t="shared" si="103"/>
        <v>9474296896</v>
      </c>
      <c r="R464">
        <f t="shared" si="104"/>
        <v>435817657216</v>
      </c>
      <c r="S464">
        <f t="shared" si="105"/>
        <v>20047612231936</v>
      </c>
      <c r="T464">
        <f t="shared" si="106"/>
        <v>922190162669056</v>
      </c>
      <c r="Z464" s="4">
        <f t="shared" ca="1" si="107"/>
        <v>276.54849840001327</v>
      </c>
      <c r="AA464">
        <f t="array" aca="1" ref="AA464" ca="1" xml:space="preserve"> IF($J464, SUM(Coefficients3 * $L464^Integers3), "NaN")</f>
        <v>271.23651687369409</v>
      </c>
      <c r="AB464">
        <f t="array" aca="1" ref="AB464" ca="1" xml:space="preserve"> IF($J464, SUM(Coefficients4 * $L464^Integers4), "NaN")</f>
        <v>271.26894403642495</v>
      </c>
      <c r="AC464">
        <f t="array" aca="1" ref="AC464" ca="1" xml:space="preserve"> IF($J464, SUM(Coefficients5 * $L464^Integers5), "NaN")</f>
        <v>271.26989918964125</v>
      </c>
      <c r="AD464">
        <f t="array" aca="1" ref="AD464" ca="1" xml:space="preserve"> IF($J464, SUM(Coefficients6 * $L464^Integers6), "NaN")</f>
        <v>271.26971960450857</v>
      </c>
      <c r="AE464">
        <f t="array" aca="1" ref="AE464" ca="1" xml:space="preserve"> IF($J464, SUM(Coefficients7 * $L464^Integers7), "NaN")</f>
        <v>271.26971361752936</v>
      </c>
      <c r="AF464">
        <f t="array" aca="1" ref="AF464" ca="1" xml:space="preserve"> IF($J464, SUM(Coefficients8 * $L464^Integers8), "NaN")</f>
        <v>271.26971830038138</v>
      </c>
      <c r="AG464">
        <f t="array" aca="1" ref="AG464" ca="1" xml:space="preserve"> IF($J464, SUM(Coefficients9 * $L464^Integers9), "NaN")</f>
        <v>271.26971717992291</v>
      </c>
    </row>
    <row r="465" spans="2:33" x14ac:dyDescent="0.2">
      <c r="B465" s="2">
        <v>45.9</v>
      </c>
      <c r="C465" s="2">
        <v>270.66399999999999</v>
      </c>
      <c r="D465" s="2">
        <v>270.66399999999999</v>
      </c>
      <c r="F465">
        <f t="shared" si="95"/>
        <v>270.66399999999999</v>
      </c>
      <c r="H465">
        <f t="shared" si="96"/>
        <v>0</v>
      </c>
      <c r="J465" t="b">
        <f t="shared" si="97"/>
        <v>1</v>
      </c>
      <c r="L465">
        <f t="shared" si="98"/>
        <v>45.9</v>
      </c>
      <c r="M465">
        <f t="shared" si="99"/>
        <v>2106.81</v>
      </c>
      <c r="N465">
        <f t="shared" si="100"/>
        <v>96702.578999999998</v>
      </c>
      <c r="O465">
        <f t="shared" si="101"/>
        <v>4438648.3761</v>
      </c>
      <c r="P465">
        <f t="shared" si="102"/>
        <v>203733960.46298999</v>
      </c>
      <c r="Q465">
        <f t="shared" si="103"/>
        <v>9351388785.2512417</v>
      </c>
      <c r="R465">
        <f t="shared" si="104"/>
        <v>429228745243.03198</v>
      </c>
      <c r="S465">
        <f t="shared" si="105"/>
        <v>19701599406655.168</v>
      </c>
      <c r="T465">
        <f t="shared" si="106"/>
        <v>904303412765472.12</v>
      </c>
      <c r="Z465" s="4">
        <f t="shared" ca="1" si="107"/>
        <v>275.94730601218714</v>
      </c>
      <c r="AA465">
        <f t="array" aca="1" ref="AA465" ca="1" xml:space="preserve"> IF($J465, SUM(Coefficients3 * $L465^Integers3), "NaN")</f>
        <v>270.63067728461391</v>
      </c>
      <c r="AB465">
        <f t="array" aca="1" ref="AB465" ca="1" xml:space="preserve"> IF($J465, SUM(Coefficients4 * $L465^Integers4), "NaN")</f>
        <v>270.66318641854218</v>
      </c>
      <c r="AC465">
        <f t="array" aca="1" ref="AC465" ca="1" xml:space="preserve"> IF($J465, SUM(Coefficients5 * $L465^Integers5), "NaN")</f>
        <v>270.66409557975817</v>
      </c>
      <c r="AD465">
        <f t="array" aca="1" ref="AD465" ca="1" xml:space="preserve"> IF($J465, SUM(Coefficients6 * $L465^Integers6), "NaN")</f>
        <v>270.66391541806553</v>
      </c>
      <c r="AE465">
        <f t="array" aca="1" ref="AE465" ca="1" xml:space="preserve"> IF($J465, SUM(Coefficients7 * $L465^Integers7), "NaN")</f>
        <v>270.66390984201132</v>
      </c>
      <c r="AF465">
        <f t="array" aca="1" ref="AF465" ca="1" xml:space="preserve"> IF($J465, SUM(Coefficients8 * $L465^Integers8), "NaN")</f>
        <v>270.6639145453176</v>
      </c>
      <c r="AG465">
        <f t="array" aca="1" ref="AG465" ca="1" xml:space="preserve"> IF($J465, SUM(Coefficients9 * $L465^Integers9), "NaN")</f>
        <v>270.66391351533099</v>
      </c>
    </row>
    <row r="466" spans="2:33" x14ac:dyDescent="0.2">
      <c r="B466" s="2">
        <v>45.8</v>
      </c>
      <c r="C466" s="2">
        <v>270.05799999999999</v>
      </c>
      <c r="D466" s="2">
        <v>270.05799999999999</v>
      </c>
      <c r="F466">
        <f t="shared" si="95"/>
        <v>270.05799999999999</v>
      </c>
      <c r="H466">
        <f t="shared" si="96"/>
        <v>0</v>
      </c>
      <c r="J466" t="b">
        <f t="shared" si="97"/>
        <v>1</v>
      </c>
      <c r="L466">
        <f t="shared" si="98"/>
        <v>45.8</v>
      </c>
      <c r="M466">
        <f t="shared" si="99"/>
        <v>2097.64</v>
      </c>
      <c r="N466">
        <f t="shared" si="100"/>
        <v>96071.911999999982</v>
      </c>
      <c r="O466">
        <f t="shared" si="101"/>
        <v>4400093.5695999991</v>
      </c>
      <c r="P466">
        <f t="shared" si="102"/>
        <v>201524285.48767996</v>
      </c>
      <c r="Q466">
        <f t="shared" si="103"/>
        <v>9229812275.335741</v>
      </c>
      <c r="R466">
        <f t="shared" si="104"/>
        <v>422725402210.37689</v>
      </c>
      <c r="S466">
        <f t="shared" si="105"/>
        <v>19360823421235.262</v>
      </c>
      <c r="T466">
        <f t="shared" si="106"/>
        <v>886725712692574.88</v>
      </c>
      <c r="Z466" s="4">
        <f t="shared" ca="1" si="107"/>
        <v>275.34611362436101</v>
      </c>
      <c r="AA466">
        <f t="array" aca="1" ref="AA466" ca="1" xml:space="preserve"> IF($J466, SUM(Coefficients3 * $L466^Integers3), "NaN")</f>
        <v>270.02494790685427</v>
      </c>
      <c r="AB466">
        <f t="array" aca="1" ref="AB466" ca="1" xml:space="preserve"> IF($J466, SUM(Coefficients4 * $L466^Integers4), "NaN")</f>
        <v>270.0575361918302</v>
      </c>
      <c r="AC466">
        <f t="array" aca="1" ref="AC466" ca="1" xml:space="preserve"> IF($J466, SUM(Coefficients5 * $L466^Integers5), "NaN")</f>
        <v>270.05839924065253</v>
      </c>
      <c r="AD466">
        <f t="array" aca="1" ref="AD466" ca="1" xml:space="preserve"> IF($J466, SUM(Coefficients6 * $L466^Integers6), "NaN")</f>
        <v>270.05821853733516</v>
      </c>
      <c r="AE466">
        <f t="array" aca="1" ref="AE466" ca="1" xml:space="preserve"> IF($J466, SUM(Coefficients7 * $L466^Integers7), "NaN")</f>
        <v>270.05821337363926</v>
      </c>
      <c r="AF466">
        <f t="array" aca="1" ref="AF466" ca="1" xml:space="preserve"> IF($J466, SUM(Coefficients8 * $L466^Integers8), "NaN")</f>
        <v>270.05821809579606</v>
      </c>
      <c r="AG466">
        <f t="array" aca="1" ref="AG466" ca="1" xml:space="preserve"> IF($J466, SUM(Coefficients9 * $L466^Integers9), "NaN")</f>
        <v>270.05821715671618</v>
      </c>
    </row>
    <row r="467" spans="2:33" x14ac:dyDescent="0.2">
      <c r="B467" s="2">
        <v>45.7</v>
      </c>
      <c r="C467" s="2">
        <v>269.45299999999997</v>
      </c>
      <c r="D467" s="2">
        <v>269.45299999999997</v>
      </c>
      <c r="F467">
        <f t="shared" si="95"/>
        <v>269.45299999999997</v>
      </c>
      <c r="H467">
        <f t="shared" si="96"/>
        <v>0</v>
      </c>
      <c r="J467" t="b">
        <f t="shared" si="97"/>
        <v>1</v>
      </c>
      <c r="L467">
        <f t="shared" si="98"/>
        <v>45.7</v>
      </c>
      <c r="M467">
        <f t="shared" si="99"/>
        <v>2088.4900000000002</v>
      </c>
      <c r="N467">
        <f t="shared" si="100"/>
        <v>95443.993000000017</v>
      </c>
      <c r="O467">
        <f t="shared" si="101"/>
        <v>4361790.4801000012</v>
      </c>
      <c r="P467">
        <f t="shared" si="102"/>
        <v>199333824.94057006</v>
      </c>
      <c r="Q467">
        <f t="shared" si="103"/>
        <v>9109555799.7840519</v>
      </c>
      <c r="R467">
        <f t="shared" si="104"/>
        <v>416306700050.13123</v>
      </c>
      <c r="S467">
        <f t="shared" si="105"/>
        <v>19025216192291</v>
      </c>
      <c r="T467">
        <f t="shared" si="106"/>
        <v>869452379987698.75</v>
      </c>
      <c r="Z467" s="4">
        <f t="shared" ca="1" si="107"/>
        <v>274.74492123653494</v>
      </c>
      <c r="AA467">
        <f t="array" aca="1" ref="AA467" ca="1" xml:space="preserve"> IF($J467, SUM(Coefficients3 * $L467^Integers3), "NaN")</f>
        <v>269.41932848073219</v>
      </c>
      <c r="AB467">
        <f t="array" aca="1" ref="AB467" ca="1" xml:space="preserve"> IF($J467, SUM(Coefficients4 * $L467^Integers4), "NaN")</f>
        <v>269.45199309136632</v>
      </c>
      <c r="AC467">
        <f t="array" aca="1" ref="AC467" ca="1" xml:space="preserve"> IF($J467, SUM(Coefficients5 * $L467^Integers5), "NaN")</f>
        <v>269.45280991321494</v>
      </c>
      <c r="AD467">
        <f t="array" aca="1" ref="AD467" ca="1" xml:space="preserve"> IF($J467, SUM(Coefficients6 * $L467^Integers6), "NaN")</f>
        <v>269.45262870330049</v>
      </c>
      <c r="AE467">
        <f t="array" aca="1" ref="AE467" ca="1" xml:space="preserve"> IF($J467, SUM(Coefficients7 * $L467^Integers7), "NaN")</f>
        <v>269.45262395329183</v>
      </c>
      <c r="AF467">
        <f t="array" aca="1" ref="AF467" ca="1" xml:space="preserve"> IF($J467, SUM(Coefficients8 * $L467^Integers8), "NaN")</f>
        <v>269.45262869268942</v>
      </c>
      <c r="AG467">
        <f t="array" aca="1" ref="AG467" ca="1" xml:space="preserve"> IF($J467, SUM(Coefficients9 * $L467^Integers9), "NaN")</f>
        <v>269.45262784491302</v>
      </c>
    </row>
    <row r="468" spans="2:33" x14ac:dyDescent="0.2">
      <c r="B468" s="2">
        <v>45.6</v>
      </c>
      <c r="C468" s="2">
        <v>268.84699999999998</v>
      </c>
      <c r="D468" s="2">
        <v>268.84699999999998</v>
      </c>
      <c r="F468">
        <f t="shared" si="95"/>
        <v>268.84699999999998</v>
      </c>
      <c r="H468">
        <f t="shared" si="96"/>
        <v>0</v>
      </c>
      <c r="J468" t="b">
        <f t="shared" si="97"/>
        <v>1</v>
      </c>
      <c r="L468">
        <f t="shared" si="98"/>
        <v>45.6</v>
      </c>
      <c r="M468">
        <f t="shared" si="99"/>
        <v>2079.36</v>
      </c>
      <c r="N468">
        <f t="shared" si="100"/>
        <v>94818.816000000006</v>
      </c>
      <c r="O468">
        <f t="shared" si="101"/>
        <v>4323738.0096000005</v>
      </c>
      <c r="P468">
        <f t="shared" si="102"/>
        <v>197162453.23776004</v>
      </c>
      <c r="Q468">
        <f t="shared" si="103"/>
        <v>8990607867.6418571</v>
      </c>
      <c r="R468">
        <f t="shared" si="104"/>
        <v>409971718764.46869</v>
      </c>
      <c r="S468">
        <f t="shared" si="105"/>
        <v>18694710375659.773</v>
      </c>
      <c r="T468">
        <f t="shared" si="106"/>
        <v>852478793130085.75</v>
      </c>
      <c r="Z468" s="4">
        <f t="shared" ca="1" si="107"/>
        <v>274.1437288487088</v>
      </c>
      <c r="AA468">
        <f t="array" aca="1" ref="AA468" ca="1" xml:space="preserve"> IF($J468, SUM(Coefficients3 * $L468^Integers3), "NaN")</f>
        <v>268.81381874656466</v>
      </c>
      <c r="AB468">
        <f t="array" aca="1" ref="AB468" ca="1" xml:space="preserve"> IF($J468, SUM(Coefficients4 * $L468^Integers4), "NaN")</f>
        <v>268.8465568523975</v>
      </c>
      <c r="AC468">
        <f t="array" aca="1" ref="AC468" ca="1" xml:space="preserve"> IF($J468, SUM(Coefficients5 * $L468^Integers5), "NaN")</f>
        <v>268.8473273385149</v>
      </c>
      <c r="AD468">
        <f t="array" aca="1" ref="AD468" ca="1" xml:space="preserve"> IF($J468, SUM(Coefficients6 * $L468^Integers6), "NaN")</f>
        <v>268.84714565711772</v>
      </c>
      <c r="AE468">
        <f t="array" aca="1" ref="AE468" ca="1" xml:space="preserve"> IF($J468, SUM(Coefficients7 * $L468^Integers7), "NaN")</f>
        <v>268.84714132202078</v>
      </c>
      <c r="AF468">
        <f t="array" aca="1" ref="AF468" ca="1" xml:space="preserve"> IF($J468, SUM(Coefficients8 * $L468^Integers8), "NaN")</f>
        <v>268.84714607704404</v>
      </c>
      <c r="AG468">
        <f t="array" aca="1" ref="AG468" ca="1" xml:space="preserve"> IF($J468, SUM(Coefficients9 * $L468^Integers9), "NaN")</f>
        <v>268.84714532092943</v>
      </c>
    </row>
    <row r="469" spans="2:33" x14ac:dyDescent="0.2">
      <c r="B469" s="2">
        <v>45.5</v>
      </c>
      <c r="C469" s="2">
        <v>268.24200000000002</v>
      </c>
      <c r="D469" s="2">
        <v>268.24200000000002</v>
      </c>
      <c r="F469">
        <f t="shared" si="95"/>
        <v>268.24200000000002</v>
      </c>
      <c r="H469">
        <f t="shared" si="96"/>
        <v>0</v>
      </c>
      <c r="J469" t="b">
        <f t="shared" si="97"/>
        <v>1</v>
      </c>
      <c r="L469">
        <f t="shared" si="98"/>
        <v>45.5</v>
      </c>
      <c r="M469">
        <f t="shared" si="99"/>
        <v>2070.25</v>
      </c>
      <c r="N469">
        <f t="shared" si="100"/>
        <v>94196.375</v>
      </c>
      <c r="O469">
        <f t="shared" si="101"/>
        <v>4285935.0625</v>
      </c>
      <c r="P469">
        <f t="shared" si="102"/>
        <v>195010045.34375</v>
      </c>
      <c r="Q469">
        <f t="shared" si="103"/>
        <v>8872957063.140625</v>
      </c>
      <c r="R469">
        <f t="shared" si="104"/>
        <v>403719546372.89844</v>
      </c>
      <c r="S469">
        <f t="shared" si="105"/>
        <v>18369239359966.879</v>
      </c>
      <c r="T469">
        <f t="shared" si="106"/>
        <v>835800390878493</v>
      </c>
      <c r="Z469" s="4">
        <f t="shared" ca="1" si="107"/>
        <v>273.54253646088273</v>
      </c>
      <c r="AA469">
        <f t="array" aca="1" ref="AA469" ca="1" xml:space="preserve"> IF($J469, SUM(Coefficients3 * $L469^Integers3), "NaN")</f>
        <v>268.20841844466884</v>
      </c>
      <c r="AB469">
        <f t="array" aca="1" ref="AB469" ca="1" xml:space="preserve"> IF($J469, SUM(Coefficients4 * $L469^Integers4), "NaN")</f>
        <v>268.24122721034018</v>
      </c>
      <c r="AC469">
        <f t="array" aca="1" ref="AC469" ca="1" xml:space="preserve"> IF($J469, SUM(Coefficients5 * $L469^Integers5), "NaN")</f>
        <v>268.24195125780096</v>
      </c>
      <c r="AD469">
        <f t="array" aca="1" ref="AD469" ca="1" xml:space="preserve"> IF($J469, SUM(Coefficients6 * $L469^Integers6), "NaN")</f>
        <v>268.24176914011639</v>
      </c>
      <c r="AE469">
        <f t="array" aca="1" ref="AE469" ca="1" xml:space="preserve"> IF($J469, SUM(Coefficients7 * $L469^Integers7), "NaN")</f>
        <v>268.24176522105068</v>
      </c>
      <c r="AF469">
        <f t="array" aca="1" ref="AF469" ca="1" xml:space="preserve"> IF($J469, SUM(Coefficients8 * $L469^Integers8), "NaN")</f>
        <v>268.24176999007949</v>
      </c>
      <c r="AG469">
        <f t="array" aca="1" ref="AG469" ca="1" xml:space="preserve"> IF($J469, SUM(Coefficients9 * $L469^Integers9), "NaN")</f>
        <v>268.24176932594656</v>
      </c>
    </row>
    <row r="470" spans="2:33" x14ac:dyDescent="0.2">
      <c r="B470" s="2">
        <v>45.4</v>
      </c>
      <c r="C470" s="2">
        <v>267.637</v>
      </c>
      <c r="D470" s="2">
        <v>267.63600000000002</v>
      </c>
      <c r="F470">
        <f t="shared" si="95"/>
        <v>267.637</v>
      </c>
      <c r="H470">
        <f t="shared" si="96"/>
        <v>3.7364111396222209E-6</v>
      </c>
      <c r="J470" t="b">
        <f t="shared" si="97"/>
        <v>1</v>
      </c>
      <c r="L470">
        <f t="shared" si="98"/>
        <v>45.4</v>
      </c>
      <c r="M470">
        <f t="shared" si="99"/>
        <v>2061.16</v>
      </c>
      <c r="N470">
        <f t="shared" si="100"/>
        <v>93576.66399999999</v>
      </c>
      <c r="O470">
        <f t="shared" si="101"/>
        <v>4248380.5455999998</v>
      </c>
      <c r="P470">
        <f t="shared" si="102"/>
        <v>192876476.77023998</v>
      </c>
      <c r="Q470">
        <f t="shared" si="103"/>
        <v>8756592045.3688946</v>
      </c>
      <c r="R470">
        <f t="shared" si="104"/>
        <v>397549278859.7478</v>
      </c>
      <c r="S470">
        <f t="shared" si="105"/>
        <v>18048737260232.551</v>
      </c>
      <c r="T470">
        <f t="shared" si="106"/>
        <v>819412671614557.75</v>
      </c>
      <c r="Z470" s="4">
        <f t="shared" ca="1" si="107"/>
        <v>272.9413440730566</v>
      </c>
      <c r="AA470">
        <f t="array" aca="1" ref="AA470" ca="1" xml:space="preserve"> IF($J470, SUM(Coefficients3 * $L470^Integers3), "NaN")</f>
        <v>267.60312731536175</v>
      </c>
      <c r="AB470">
        <f t="array" aca="1" ref="AB470" ca="1" xml:space="preserve"> IF($J470, SUM(Coefficients4 * $L470^Integers4), "NaN")</f>
        <v>267.63600390078017</v>
      </c>
      <c r="AC470">
        <f t="array" aca="1" ref="AC470" ca="1" xml:space="preserve"> IF($J470, SUM(Coefficients5 * $L470^Integers5), "NaN")</f>
        <v>267.63668141249985</v>
      </c>
      <c r="AD470">
        <f t="array" aca="1" ref="AD470" ca="1" xml:space="preserve"> IF($J470, SUM(Coefficients6 * $L470^Integers6), "NaN")</f>
        <v>267.63649889379809</v>
      </c>
      <c r="AE470">
        <f t="array" aca="1" ref="AE470" ca="1" xml:space="preserve"> IF($J470, SUM(Coefficients7 * $L470^Integers7), "NaN")</f>
        <v>267.63649539177811</v>
      </c>
      <c r="AF470">
        <f t="array" aca="1" ref="AF470" ca="1" xml:space="preserve"> IF($J470, SUM(Coefficients8 * $L470^Integers8), "NaN")</f>
        <v>267.63650017318798</v>
      </c>
      <c r="AG470">
        <f t="array" aca="1" ref="AG470" ca="1" xml:space="preserve"> IF($J470, SUM(Coefficients9 * $L470^Integers9), "NaN")</f>
        <v>267.63649960131801</v>
      </c>
    </row>
    <row r="471" spans="2:33" x14ac:dyDescent="0.2">
      <c r="B471" s="2">
        <v>45.3</v>
      </c>
      <c r="C471" s="2">
        <v>267.03100000000001</v>
      </c>
      <c r="D471" s="2">
        <v>267.03100000000001</v>
      </c>
      <c r="F471">
        <f t="shared" si="95"/>
        <v>267.03100000000001</v>
      </c>
      <c r="H471">
        <f t="shared" si="96"/>
        <v>0</v>
      </c>
      <c r="J471" t="b">
        <f t="shared" si="97"/>
        <v>1</v>
      </c>
      <c r="L471">
        <f t="shared" si="98"/>
        <v>45.3</v>
      </c>
      <c r="M471">
        <f t="shared" si="99"/>
        <v>2052.0899999999997</v>
      </c>
      <c r="N471">
        <f t="shared" si="100"/>
        <v>92959.676999999981</v>
      </c>
      <c r="O471">
        <f t="shared" si="101"/>
        <v>4211073.3680999987</v>
      </c>
      <c r="P471">
        <f t="shared" si="102"/>
        <v>190761623.57492992</v>
      </c>
      <c r="Q471">
        <f t="shared" si="103"/>
        <v>8641501547.9443245</v>
      </c>
      <c r="R471">
        <f t="shared" si="104"/>
        <v>391460020121.87793</v>
      </c>
      <c r="S471">
        <f t="shared" si="105"/>
        <v>17733138911521.066</v>
      </c>
      <c r="T471">
        <f t="shared" si="106"/>
        <v>803311192691904.25</v>
      </c>
      <c r="Z471" s="4">
        <f t="shared" ca="1" si="107"/>
        <v>272.34015168523047</v>
      </c>
      <c r="AA471">
        <f t="array" aca="1" ref="AA471" ca="1" xml:space="preserve"> IF($J471, SUM(Coefficients3 * $L471^Integers3), "NaN")</f>
        <v>266.99794509896043</v>
      </c>
      <c r="AB471">
        <f t="array" aca="1" ref="AB471" ca="1" xml:space="preserve"> IF($J471, SUM(Coefficients4 * $L471^Integers4), "NaN")</f>
        <v>267.03088665947274</v>
      </c>
      <c r="AC471">
        <f t="array" aca="1" ref="AC471" ca="1" xml:space="preserve"> IF($J471, SUM(Coefficients5 * $L471^Integers5), "NaN")</f>
        <v>267.03151754421606</v>
      </c>
      <c r="AD471">
        <f t="array" aca="1" ref="AD471" ca="1" xml:space="preserve"> IF($J471, SUM(Coefficients6 * $L471^Integers6), "NaN")</f>
        <v>267.03133465983677</v>
      </c>
      <c r="AE471">
        <f t="array" aca="1" ref="AE471" ca="1" xml:space="preserve"> IF($J471, SUM(Coefficients7 * $L471^Integers7), "NaN")</f>
        <v>267.0313315757715</v>
      </c>
      <c r="AF471">
        <f t="array" aca="1" ref="AF471" ca="1" xml:space="preserve"> IF($J471, SUM(Coefficients8 * $L471^Integers8), "NaN")</f>
        <v>267.03133636793399</v>
      </c>
      <c r="AG471">
        <f t="array" aca="1" ref="AG471" ca="1" xml:space="preserve"> IF($J471, SUM(Coefficients9 * $L471^Integers9), "NaN")</f>
        <v>267.03133588856957</v>
      </c>
    </row>
    <row r="472" spans="2:33" x14ac:dyDescent="0.2">
      <c r="B472" s="2">
        <v>45.2</v>
      </c>
      <c r="C472" s="2">
        <v>266.42599999999999</v>
      </c>
      <c r="D472" s="2">
        <v>266.42599999999999</v>
      </c>
      <c r="F472">
        <f t="shared" si="95"/>
        <v>266.42599999999999</v>
      </c>
      <c r="H472">
        <f t="shared" si="96"/>
        <v>0</v>
      </c>
      <c r="J472" t="b">
        <f t="shared" si="97"/>
        <v>1</v>
      </c>
      <c r="L472">
        <f t="shared" si="98"/>
        <v>45.2</v>
      </c>
      <c r="M472">
        <f t="shared" si="99"/>
        <v>2043.0400000000002</v>
      </c>
      <c r="N472">
        <f t="shared" si="100"/>
        <v>92345.40800000001</v>
      </c>
      <c r="O472">
        <f t="shared" si="101"/>
        <v>4174012.441600001</v>
      </c>
      <c r="P472">
        <f t="shared" si="102"/>
        <v>188665362.36032006</v>
      </c>
      <c r="Q472">
        <f t="shared" si="103"/>
        <v>8527674378.6864672</v>
      </c>
      <c r="R472">
        <f t="shared" si="104"/>
        <v>385450881916.6283</v>
      </c>
      <c r="S472">
        <f t="shared" si="105"/>
        <v>17422379862631.602</v>
      </c>
      <c r="T472">
        <f t="shared" si="106"/>
        <v>787491569790948.5</v>
      </c>
      <c r="Z472" s="4">
        <f t="shared" ca="1" si="107"/>
        <v>271.73895929740439</v>
      </c>
      <c r="AA472">
        <f t="array" aca="1" ref="AA472" ca="1" xml:space="preserve"> IF($J472, SUM(Coefficients3 * $L472^Integers3), "NaN")</f>
        <v>266.39287153578209</v>
      </c>
      <c r="AB472">
        <f t="array" aca="1" ref="AB472" ca="1" xml:space="preserve"> IF($J472, SUM(Coefficients4 * $L472^Integers4), "NaN")</f>
        <v>266.42587522234277</v>
      </c>
      <c r="AC472">
        <f t="array" aca="1" ref="AC472" ca="1" xml:space="preserve"> IF($J472, SUM(Coefficients5 * $L472^Integers5), "NaN")</f>
        <v>266.42645939473158</v>
      </c>
      <c r="AD472">
        <f t="array" aca="1" ref="AD472" ca="1" xml:space="preserve"> IF($J472, SUM(Coefficients6 * $L472^Integers6), "NaN")</f>
        <v>266.42627618007776</v>
      </c>
      <c r="AE472">
        <f t="array" aca="1" ref="AE472" ca="1" xml:space="preserve"> IF($J472, SUM(Coefficients7 * $L472^Integers7), "NaN")</f>
        <v>266.42627351477086</v>
      </c>
      <c r="AF472">
        <f t="array" aca="1" ref="AF472" ca="1" xml:space="preserve"> IF($J472, SUM(Coefficients8 * $L472^Integers8), "NaN")</f>
        <v>266.42627831605404</v>
      </c>
      <c r="AG472">
        <f t="array" aca="1" ref="AG472" ca="1" xml:space="preserve"> IF($J472, SUM(Coefficients9 * $L472^Integers9), "NaN")</f>
        <v>266.42627792939896</v>
      </c>
    </row>
    <row r="473" spans="2:33" x14ac:dyDescent="0.2">
      <c r="B473" s="2">
        <v>45.1</v>
      </c>
      <c r="C473" s="2">
        <v>265.82100000000003</v>
      </c>
      <c r="D473" s="2">
        <v>265.82100000000003</v>
      </c>
      <c r="F473">
        <f t="shared" si="95"/>
        <v>265.82100000000003</v>
      </c>
      <c r="H473">
        <f t="shared" si="96"/>
        <v>0</v>
      </c>
      <c r="J473" t="b">
        <f t="shared" si="97"/>
        <v>1</v>
      </c>
      <c r="L473">
        <f t="shared" si="98"/>
        <v>45.1</v>
      </c>
      <c r="M473">
        <f t="shared" si="99"/>
        <v>2034.0100000000002</v>
      </c>
      <c r="N473">
        <f t="shared" si="100"/>
        <v>91733.85100000001</v>
      </c>
      <c r="O473">
        <f t="shared" si="101"/>
        <v>4137196.6801000009</v>
      </c>
      <c r="P473">
        <f t="shared" si="102"/>
        <v>186587570.27251005</v>
      </c>
      <c r="Q473">
        <f t="shared" si="103"/>
        <v>8415099419.290204</v>
      </c>
      <c r="R473">
        <f t="shared" si="104"/>
        <v>379520983809.98822</v>
      </c>
      <c r="S473">
        <f t="shared" si="105"/>
        <v>17116396369830.469</v>
      </c>
      <c r="T473">
        <f t="shared" si="106"/>
        <v>771949476279354.12</v>
      </c>
      <c r="Z473" s="4">
        <f t="shared" ca="1" si="107"/>
        <v>271.13776690957826</v>
      </c>
      <c r="AA473">
        <f t="array" aca="1" ref="AA473" ca="1" xml:space="preserve"> IF($J473, SUM(Coefficients3 * $L473^Integers3), "NaN")</f>
        <v>265.78790636614366</v>
      </c>
      <c r="AB473">
        <f t="array" aca="1" ref="AB473" ca="1" xml:space="preserve"> IF($J473, SUM(Coefficients4 * $L473^Integers4), "NaN")</f>
        <v>265.82096932548444</v>
      </c>
      <c r="AC473">
        <f t="array" aca="1" ref="AC473" ca="1" xml:space="preserve"> IF($J473, SUM(Coefficients5 * $L473^Integers5), "NaN")</f>
        <v>265.8215067060051</v>
      </c>
      <c r="AD473">
        <f t="array" aca="1" ref="AD473" ca="1" xml:space="preserve"> IF($J473, SUM(Coefficients6 * $L473^Integers6), "NaN")</f>
        <v>265.82132319653721</v>
      </c>
      <c r="AE473">
        <f t="array" aca="1" ref="AE473" ca="1" xml:space="preserve"> IF($J473, SUM(Coefficients7 * $L473^Integers7), "NaN")</f>
        <v>265.82132095068658</v>
      </c>
      <c r="AF473">
        <f t="array" aca="1" ref="AF473" ca="1" xml:space="preserve"> IF($J473, SUM(Coefficients8 * $L473^Integers8), "NaN")</f>
        <v>265.8213257594557</v>
      </c>
      <c r="AG473">
        <f t="array" aca="1" ref="AG473" ca="1" xml:space="preserve"> IF($J473, SUM(Coefficients9 * $L473^Integers9), "NaN")</f>
        <v>265.82132546567493</v>
      </c>
    </row>
    <row r="474" spans="2:33" x14ac:dyDescent="0.2">
      <c r="B474" s="2">
        <v>45</v>
      </c>
      <c r="C474" s="2">
        <v>265.21600000000001</v>
      </c>
      <c r="D474" s="2">
        <v>265.21600000000001</v>
      </c>
      <c r="F474">
        <f t="shared" si="95"/>
        <v>265.21699999999998</v>
      </c>
      <c r="H474">
        <f t="shared" si="96"/>
        <v>0</v>
      </c>
      <c r="J474" t="b">
        <f t="shared" si="97"/>
        <v>1</v>
      </c>
      <c r="L474">
        <f t="shared" si="98"/>
        <v>45</v>
      </c>
      <c r="M474">
        <f t="shared" si="99"/>
        <v>2025</v>
      </c>
      <c r="N474">
        <f t="shared" si="100"/>
        <v>91125</v>
      </c>
      <c r="O474">
        <f t="shared" si="101"/>
        <v>4100625</v>
      </c>
      <c r="P474">
        <f t="shared" si="102"/>
        <v>184528125</v>
      </c>
      <c r="Q474">
        <f t="shared" si="103"/>
        <v>8303765625</v>
      </c>
      <c r="R474">
        <f t="shared" si="104"/>
        <v>373669453125</v>
      </c>
      <c r="S474">
        <f t="shared" si="105"/>
        <v>16815125390625</v>
      </c>
      <c r="T474">
        <f t="shared" si="106"/>
        <v>756680642578125</v>
      </c>
      <c r="Z474" s="4">
        <f t="shared" ca="1" si="107"/>
        <v>270.53657452175213</v>
      </c>
      <c r="AA474">
        <f t="array" aca="1" ref="AA474" ca="1" xml:space="preserve"> IF($J474, SUM(Coefficients3 * $L474^Integers3), "NaN")</f>
        <v>265.18304933036228</v>
      </c>
      <c r="AB474">
        <f t="array" aca="1" ref="AB474" ca="1" xml:space="preserve"> IF($J474, SUM(Coefficients4 * $L474^Integers4), "NaN")</f>
        <v>265.21616870516129</v>
      </c>
      <c r="AC474">
        <f t="array" aca="1" ref="AC474" ca="1" xml:space="preserve"> IF($J474, SUM(Coefficients5 * $L474^Integers5), "NaN")</f>
        <v>265.21665922017195</v>
      </c>
      <c r="AD474">
        <f t="array" aca="1" ref="AD474" ca="1" xml:space="preserve"> IF($J474, SUM(Coefficients6 * $L474^Integers6), "NaN")</f>
        <v>265.21647545140212</v>
      </c>
      <c r="AE474">
        <f t="array" aca="1" ref="AE474" ca="1" xml:space="preserve"> IF($J474, SUM(Coefficients7 * $L474^Integers7), "NaN")</f>
        <v>265.21647362559975</v>
      </c>
      <c r="AF474">
        <f t="array" aca="1" ref="AF474" ca="1" xml:space="preserve"> IF($J474, SUM(Coefficients8 * $L474^Integers8), "NaN")</f>
        <v>265.21647844021766</v>
      </c>
      <c r="AG474">
        <f t="array" aca="1" ref="AG474" ca="1" xml:space="preserve"> IF($J474, SUM(Coefficients9 * $L474^Integers9), "NaN")</f>
        <v>265.21647823943727</v>
      </c>
    </row>
    <row r="475" spans="2:33" x14ac:dyDescent="0.2">
      <c r="B475" s="2">
        <v>44.9</v>
      </c>
      <c r="C475" s="2">
        <v>264.61200000000002</v>
      </c>
      <c r="D475" s="2">
        <v>264.61200000000002</v>
      </c>
      <c r="F475">
        <f t="shared" si="95"/>
        <v>264.61200000000002</v>
      </c>
      <c r="H475">
        <f t="shared" si="96"/>
        <v>0</v>
      </c>
      <c r="J475" t="b">
        <f t="shared" si="97"/>
        <v>1</v>
      </c>
      <c r="L475">
        <f t="shared" si="98"/>
        <v>44.9</v>
      </c>
      <c r="M475">
        <f t="shared" si="99"/>
        <v>2016.0099999999998</v>
      </c>
      <c r="N475">
        <f t="shared" si="100"/>
        <v>90518.848999999987</v>
      </c>
      <c r="O475">
        <f t="shared" si="101"/>
        <v>4064296.3200999992</v>
      </c>
      <c r="P475">
        <f t="shared" si="102"/>
        <v>182486904.77248996</v>
      </c>
      <c r="Q475">
        <f t="shared" si="103"/>
        <v>8193662024.2847986</v>
      </c>
      <c r="R475">
        <f t="shared" si="104"/>
        <v>367895424890.38745</v>
      </c>
      <c r="S475">
        <f t="shared" si="105"/>
        <v>16518504577578.395</v>
      </c>
      <c r="T475">
        <f t="shared" si="106"/>
        <v>741680855533269.88</v>
      </c>
      <c r="Z475" s="4">
        <f t="shared" ca="1" si="107"/>
        <v>269.935382133926</v>
      </c>
      <c r="AA475">
        <f t="array" aca="1" ref="AA475" ca="1" xml:space="preserve"> IF($J475, SUM(Coefficients3 * $L475^Integers3), "NaN")</f>
        <v>264.57830016875494</v>
      </c>
      <c r="AB475">
        <f t="array" aca="1" ref="AB475" ca="1" xml:space="preserve"> IF($J475, SUM(Coefficients4 * $L475^Integers4), "NaN")</f>
        <v>264.61147309780665</v>
      </c>
      <c r="AC475">
        <f t="array" aca="1" ref="AC475" ca="1" xml:space="preserve"> IF($J475, SUM(Coefficients5 * $L475^Integers5), "NaN")</f>
        <v>264.61191667954319</v>
      </c>
      <c r="AD475">
        <f t="array" aca="1" ref="AD475" ca="1" xml:space="preserve"> IF($J475, SUM(Coefficients6 * $L475^Integers6), "NaN")</f>
        <v>264.61173268702947</v>
      </c>
      <c r="AE475">
        <f t="array" aca="1" ref="AE475" ca="1" xml:space="preserve"> IF($J475, SUM(Coefficients7 * $L475^Integers7), "NaN")</f>
        <v>264.61173128176154</v>
      </c>
      <c r="AF475">
        <f t="array" aca="1" ref="AF475" ca="1" xml:space="preserve"> IF($J475, SUM(Coefficients8 * $L475^Integers8), "NaN")</f>
        <v>264.6117361005891</v>
      </c>
      <c r="AG475">
        <f t="array" aca="1" ref="AG475" ca="1" xml:space="preserve"> IF($J475, SUM(Coefficients9 * $L475^Integers9), "NaN")</f>
        <v>264.61173599289612</v>
      </c>
    </row>
    <row r="476" spans="2:33" x14ac:dyDescent="0.2">
      <c r="B476" s="2">
        <v>44.8</v>
      </c>
      <c r="C476" s="2">
        <v>264.00700000000001</v>
      </c>
      <c r="D476" s="2">
        <v>264.00700000000001</v>
      </c>
      <c r="F476">
        <f t="shared" si="95"/>
        <v>264.00700000000001</v>
      </c>
      <c r="H476">
        <f t="shared" si="96"/>
        <v>0</v>
      </c>
      <c r="J476" t="b">
        <f t="shared" si="97"/>
        <v>1</v>
      </c>
      <c r="L476">
        <f t="shared" si="98"/>
        <v>44.8</v>
      </c>
      <c r="M476">
        <f t="shared" si="99"/>
        <v>2007.0399999999997</v>
      </c>
      <c r="N476">
        <f t="shared" si="100"/>
        <v>89915.391999999978</v>
      </c>
      <c r="O476">
        <f t="shared" si="101"/>
        <v>4028209.5615999987</v>
      </c>
      <c r="P476">
        <f t="shared" si="102"/>
        <v>180463788.35967994</v>
      </c>
      <c r="Q476">
        <f t="shared" si="103"/>
        <v>8084777718.5136604</v>
      </c>
      <c r="R476">
        <f t="shared" si="104"/>
        <v>362198041789.41193</v>
      </c>
      <c r="S476">
        <f t="shared" si="105"/>
        <v>16226472272165.654</v>
      </c>
      <c r="T476">
        <f t="shared" si="106"/>
        <v>726945957793021.25</v>
      </c>
      <c r="Z476" s="4">
        <f t="shared" ca="1" si="107"/>
        <v>269.33418974609987</v>
      </c>
      <c r="AA476">
        <f t="array" aca="1" ref="AA476" ca="1" xml:space="preserve"> IF($J476, SUM(Coefficients3 * $L476^Integers3), "NaN")</f>
        <v>263.97365862163878</v>
      </c>
      <c r="AB476">
        <f t="array" aca="1" ref="AB476" ca="1" xml:space="preserve"> IF($J476, SUM(Coefficients4 * $L476^Integers4), "NaN")</f>
        <v>264.00688224002312</v>
      </c>
      <c r="AC476">
        <f t="array" aca="1" ref="AC476" ca="1" xml:space="preserve"> IF($J476, SUM(Coefficients5 * $L476^Integers5), "NaN")</f>
        <v>264.0072788266055</v>
      </c>
      <c r="AD476">
        <f t="array" aca="1" ref="AD476" ca="1" xml:space="preserve"> IF($J476, SUM(Coefficients6 * $L476^Integers6), "NaN")</f>
        <v>264.00709464594581</v>
      </c>
      <c r="AE476">
        <f t="array" aca="1" ref="AE476" ca="1" xml:space="preserve"> IF($J476, SUM(Coefficients7 * $L476^Integers7), "NaN")</f>
        <v>264.00709366159236</v>
      </c>
      <c r="AF476">
        <f t="array" aca="1" ref="AF476" ca="1" xml:space="preserve"> IF($J476, SUM(Coefficients8 * $L476^Integers8), "NaN")</f>
        <v>264.00709848298914</v>
      </c>
      <c r="AG476">
        <f t="array" aca="1" ref="AG476" ca="1" xml:space="preserve"> IF($J476, SUM(Coefficients9 * $L476^Integers9), "NaN")</f>
        <v>264.00709846843148</v>
      </c>
    </row>
    <row r="477" spans="2:33" x14ac:dyDescent="0.2">
      <c r="B477" s="2">
        <v>44.7</v>
      </c>
      <c r="C477" s="2">
        <v>263.40300000000002</v>
      </c>
      <c r="D477" s="2">
        <v>263.40300000000002</v>
      </c>
      <c r="F477">
        <f t="shared" si="95"/>
        <v>263.40300000000002</v>
      </c>
      <c r="H477">
        <f t="shared" si="96"/>
        <v>0</v>
      </c>
      <c r="J477" t="b">
        <f t="shared" si="97"/>
        <v>1</v>
      </c>
      <c r="L477">
        <f t="shared" si="98"/>
        <v>44.7</v>
      </c>
      <c r="M477">
        <f t="shared" si="99"/>
        <v>1998.0900000000001</v>
      </c>
      <c r="N477">
        <f t="shared" si="100"/>
        <v>89314.623000000007</v>
      </c>
      <c r="O477">
        <f t="shared" si="101"/>
        <v>3992363.6481000008</v>
      </c>
      <c r="P477">
        <f t="shared" si="102"/>
        <v>178458655.07007006</v>
      </c>
      <c r="Q477">
        <f t="shared" si="103"/>
        <v>7977101881.6321316</v>
      </c>
      <c r="R477">
        <f t="shared" si="104"/>
        <v>356576454108.95624</v>
      </c>
      <c r="S477">
        <f t="shared" si="105"/>
        <v>15938967498670.348</v>
      </c>
      <c r="T477">
        <f t="shared" si="106"/>
        <v>712471847190564.62</v>
      </c>
      <c r="Z477" s="4">
        <f t="shared" ca="1" si="107"/>
        <v>268.73299735827379</v>
      </c>
      <c r="AA477">
        <f t="array" aca="1" ref="AA477" ca="1" xml:space="preserve"> IF($J477, SUM(Coefficients3 * $L477^Integers3), "NaN")</f>
        <v>263.36912442933084</v>
      </c>
      <c r="AB477">
        <f t="array" aca="1" ref="AB477" ca="1" xml:space="preserve"> IF($J477, SUM(Coefficients4 * $L477^Integers4), "NaN")</f>
        <v>263.40239586858269</v>
      </c>
      <c r="AC477">
        <f t="array" aca="1" ref="AC477" ca="1" xml:space="preserve"> IF($J477, SUM(Coefficients5 * $L477^Integers5), "NaN")</f>
        <v>263.40274540402061</v>
      </c>
      <c r="AD477">
        <f t="array" aca="1" ref="AD477" ca="1" xml:space="preserve"> IF($J477, SUM(Coefficients6 * $L477^Integers6), "NaN")</f>
        <v>263.4025610708469</v>
      </c>
      <c r="AE477">
        <f t="array" aca="1" ref="AE477" ca="1" xml:space="preserve"> IF($J477, SUM(Coefficients7 * $L477^Integers7), "NaN")</f>
        <v>263.40256050768176</v>
      </c>
      <c r="AF477">
        <f t="array" aca="1" ref="AF477" ca="1" xml:space="preserve"> IF($J477, SUM(Coefficients8 * $L477^Integers8), "NaN")</f>
        <v>263.40256533000655</v>
      </c>
      <c r="AG477">
        <f t="array" aca="1" ref="AG477" ca="1" xml:space="preserve"> IF($J477, SUM(Coefficients9 * $L477^Integers9), "NaN")</f>
        <v>263.40256540859332</v>
      </c>
    </row>
    <row r="478" spans="2:33" x14ac:dyDescent="0.2">
      <c r="B478" s="2">
        <v>44.6</v>
      </c>
      <c r="C478" s="2">
        <v>262.798</v>
      </c>
      <c r="D478" s="2">
        <v>262.798</v>
      </c>
      <c r="F478">
        <f t="shared" si="95"/>
        <v>262.798</v>
      </c>
      <c r="H478">
        <f t="shared" si="96"/>
        <v>0</v>
      </c>
      <c r="J478" t="b">
        <f t="shared" si="97"/>
        <v>1</v>
      </c>
      <c r="L478">
        <f t="shared" si="98"/>
        <v>44.6</v>
      </c>
      <c r="M478">
        <f t="shared" si="99"/>
        <v>1989.16</v>
      </c>
      <c r="N478">
        <f t="shared" si="100"/>
        <v>88716.536000000007</v>
      </c>
      <c r="O478">
        <f t="shared" si="101"/>
        <v>3956757.5056000003</v>
      </c>
      <c r="P478">
        <f t="shared" si="102"/>
        <v>176471384.74976003</v>
      </c>
      <c r="Q478">
        <f t="shared" si="103"/>
        <v>7870623759.8392973</v>
      </c>
      <c r="R478">
        <f t="shared" si="104"/>
        <v>351029819688.83264</v>
      </c>
      <c r="S478">
        <f t="shared" si="105"/>
        <v>15655929958121.936</v>
      </c>
      <c r="T478">
        <f t="shared" si="106"/>
        <v>698254476132238.38</v>
      </c>
      <c r="Z478" s="4">
        <f t="shared" ca="1" si="107"/>
        <v>268.13180497044766</v>
      </c>
      <c r="AA478">
        <f t="array" aca="1" ref="AA478" ca="1" xml:space="preserve"> IF($J478, SUM(Coefficients3 * $L478^Integers3), "NaN")</f>
        <v>262.76469733214822</v>
      </c>
      <c r="AB478">
        <f t="array" aca="1" ref="AB478" ca="1" xml:space="preserve"> IF($J478, SUM(Coefficients4 * $L478^Integers4), "NaN")</f>
        <v>262.79801372042681</v>
      </c>
      <c r="AC478">
        <f t="array" aca="1" ref="AC478" ca="1" xml:space="preserve"> IF($J478, SUM(Coefficients5 * $L478^Integers5), "NaN")</f>
        <v>262.7983161546245</v>
      </c>
      <c r="AD478">
        <f t="array" aca="1" ref="AD478" ca="1" xml:space="preserve"> IF($J478, SUM(Coefficients6 * $L478^Integers6), "NaN")</f>
        <v>262.79813170459704</v>
      </c>
      <c r="AE478">
        <f t="array" aca="1" ref="AE478" ca="1" xml:space="preserve"> IF($J478, SUM(Coefficients7 * $L478^Integers7), "NaN")</f>
        <v>262.79813156278794</v>
      </c>
      <c r="AF478">
        <f t="array" aca="1" ref="AF478" ca="1" xml:space="preserve"> IF($J478, SUM(Coefficients8 * $L478^Integers8), "NaN")</f>
        <v>262.7981363843989</v>
      </c>
      <c r="AG478">
        <f t="array" aca="1" ref="AG478" ca="1" xml:space="preserve"> IF($J478, SUM(Coefficients9 * $L478^Integers9), "NaN")</f>
        <v>262.79813655610013</v>
      </c>
    </row>
    <row r="479" spans="2:33" x14ac:dyDescent="0.2">
      <c r="B479" s="2">
        <v>44.5</v>
      </c>
      <c r="C479" s="2">
        <v>262.19400000000002</v>
      </c>
      <c r="D479" s="2">
        <v>262.19400000000002</v>
      </c>
      <c r="F479">
        <f t="shared" si="95"/>
        <v>262.19400000000002</v>
      </c>
      <c r="H479">
        <f t="shared" si="96"/>
        <v>0</v>
      </c>
      <c r="J479" t="b">
        <f t="shared" si="97"/>
        <v>1</v>
      </c>
      <c r="L479">
        <f t="shared" si="98"/>
        <v>44.5</v>
      </c>
      <c r="M479">
        <f t="shared" si="99"/>
        <v>1980.25</v>
      </c>
      <c r="N479">
        <f t="shared" si="100"/>
        <v>88121.125</v>
      </c>
      <c r="O479">
        <f t="shared" si="101"/>
        <v>3921390.0625</v>
      </c>
      <c r="P479">
        <f t="shared" si="102"/>
        <v>174501857.78125</v>
      </c>
      <c r="Q479">
        <f t="shared" si="103"/>
        <v>7765332671.265625</v>
      </c>
      <c r="R479">
        <f t="shared" si="104"/>
        <v>345557303871.32031</v>
      </c>
      <c r="S479">
        <f t="shared" si="105"/>
        <v>15377300022273.754</v>
      </c>
      <c r="T479">
        <f t="shared" si="106"/>
        <v>684289850991182</v>
      </c>
      <c r="Z479" s="4">
        <f t="shared" ca="1" si="107"/>
        <v>267.53061258262153</v>
      </c>
      <c r="AA479">
        <f t="array" aca="1" ref="AA479" ca="1" xml:space="preserve"> IF($J479, SUM(Coefficients3 * $L479^Integers3), "NaN")</f>
        <v>262.16037707040795</v>
      </c>
      <c r="AB479">
        <f t="array" aca="1" ref="AB479" ca="1" xml:space="preserve"> IF($J479, SUM(Coefficients4 * $L479^Integers4), "NaN")</f>
        <v>262.19373553266655</v>
      </c>
      <c r="AC479">
        <f t="array" aca="1" ref="AC479" ca="1" xml:space="preserve"> IF($J479, SUM(Coefficients5 * $L479^Integers5), "NaN")</f>
        <v>262.19399082142752</v>
      </c>
      <c r="AD479">
        <f t="array" aca="1" ref="AD479" ca="1" xml:space="preserve"> IF($J479, SUM(Coefficients6 * $L479^Integers6), "NaN")</f>
        <v>262.19380629022885</v>
      </c>
      <c r="AE479">
        <f t="array" aca="1" ref="AE479" ca="1" xml:space="preserve"> IF($J479, SUM(Coefficients7 * $L479^Integers7), "NaN")</f>
        <v>262.19380656983725</v>
      </c>
      <c r="AF479">
        <f t="array" aca="1" ref="AF479" ca="1" xml:space="preserve"> IF($J479, SUM(Coefficients8 * $L479^Integers8), "NaN")</f>
        <v>262.1938113890929</v>
      </c>
      <c r="AG479">
        <f t="array" aca="1" ref="AG479" ca="1" xml:space="preserve"> IF($J479, SUM(Coefficients9 * $L479^Integers9), "NaN")</f>
        <v>262.19381165383948</v>
      </c>
    </row>
    <row r="480" spans="2:33" x14ac:dyDescent="0.2">
      <c r="B480" s="2">
        <v>44.4</v>
      </c>
      <c r="C480" s="2">
        <v>261.58999999999997</v>
      </c>
      <c r="D480" s="2">
        <v>261.58999999999997</v>
      </c>
      <c r="F480">
        <f t="shared" si="95"/>
        <v>261.58999999999997</v>
      </c>
      <c r="H480">
        <f t="shared" si="96"/>
        <v>0</v>
      </c>
      <c r="J480" t="b">
        <f t="shared" si="97"/>
        <v>1</v>
      </c>
      <c r="L480">
        <f t="shared" si="98"/>
        <v>44.4</v>
      </c>
      <c r="M480">
        <f t="shared" si="99"/>
        <v>1971.36</v>
      </c>
      <c r="N480">
        <f t="shared" si="100"/>
        <v>87528.383999999991</v>
      </c>
      <c r="O480">
        <f t="shared" si="101"/>
        <v>3886260.2495999997</v>
      </c>
      <c r="P480">
        <f t="shared" si="102"/>
        <v>172549955.08223999</v>
      </c>
      <c r="Q480">
        <f t="shared" si="103"/>
        <v>7661218005.6514549</v>
      </c>
      <c r="R480">
        <f t="shared" si="104"/>
        <v>340158079450.92456</v>
      </c>
      <c r="S480">
        <f t="shared" si="105"/>
        <v>15103018727621.053</v>
      </c>
      <c r="T480">
        <f t="shared" si="106"/>
        <v>670574031506374.75</v>
      </c>
      <c r="Z480" s="4">
        <f t="shared" ca="1" si="107"/>
        <v>266.9294201947954</v>
      </c>
      <c r="AA480">
        <f t="array" aca="1" ref="AA480" ca="1" xml:space="preserve"> IF($J480, SUM(Coefficients3 * $L480^Integers3), "NaN")</f>
        <v>261.55616338442712</v>
      </c>
      <c r="AB480">
        <f t="array" aca="1" ref="AB480" ca="1" xml:space="preserve"> IF($J480, SUM(Coefficients4 * $L480^Integers4), "NaN")</f>
        <v>261.58956104258232</v>
      </c>
      <c r="AC480">
        <f t="array" aca="1" ref="AC480" ca="1" xml:space="preserve"> IF($J480, SUM(Coefficients5 * $L480^Integers5), "NaN")</f>
        <v>261.58976914761348</v>
      </c>
      <c r="AD480">
        <f t="array" aca="1" ref="AD480" ca="1" xml:space="preserve"> IF($J480, SUM(Coefficients6 * $L480^Integers6), "NaN")</f>
        <v>261.58958457094269</v>
      </c>
      <c r="AE480">
        <f t="array" aca="1" ref="AE480" ca="1" xml:space="preserve"> IF($J480, SUM(Coefficients7 * $L480^Integers7), "NaN")</f>
        <v>261.58958527192362</v>
      </c>
      <c r="AF480">
        <f t="array" aca="1" ref="AF480" ca="1" xml:space="preserve"> IF($J480, SUM(Coefficients8 * $L480^Integers8), "NaN")</f>
        <v>261.58959008718318</v>
      </c>
      <c r="AG480">
        <f t="array" aca="1" ref="AG480" ca="1" xml:space="preserve"> IF($J480, SUM(Coefficients9 * $L480^Integers9), "NaN")</f>
        <v>261.58959044486704</v>
      </c>
    </row>
    <row r="481" spans="2:33" x14ac:dyDescent="0.2">
      <c r="B481" s="2">
        <v>44.3</v>
      </c>
      <c r="C481" s="2">
        <v>260.98500000000001</v>
      </c>
      <c r="D481" s="2">
        <v>260.98500000000001</v>
      </c>
      <c r="F481">
        <f t="shared" si="95"/>
        <v>260.98599999999999</v>
      </c>
      <c r="H481">
        <f t="shared" si="96"/>
        <v>0</v>
      </c>
      <c r="J481" t="b">
        <f t="shared" si="97"/>
        <v>1</v>
      </c>
      <c r="L481">
        <f t="shared" si="98"/>
        <v>44.3</v>
      </c>
      <c r="M481">
        <f t="shared" si="99"/>
        <v>1962.4899999999998</v>
      </c>
      <c r="N481">
        <f t="shared" si="100"/>
        <v>86938.306999999986</v>
      </c>
      <c r="O481">
        <f t="shared" si="101"/>
        <v>3851367.0000999994</v>
      </c>
      <c r="P481">
        <f t="shared" si="102"/>
        <v>170615558.10442996</v>
      </c>
      <c r="Q481">
        <f t="shared" si="103"/>
        <v>7558269224.026247</v>
      </c>
      <c r="R481">
        <f t="shared" si="104"/>
        <v>334831326624.36273</v>
      </c>
      <c r="S481">
        <f t="shared" si="105"/>
        <v>14833027769459.268</v>
      </c>
      <c r="T481">
        <f t="shared" si="106"/>
        <v>657103130187045.5</v>
      </c>
      <c r="Z481" s="4">
        <f t="shared" ca="1" si="107"/>
        <v>266.32822780696932</v>
      </c>
      <c r="AA481">
        <f t="array" aca="1" ref="AA481" ca="1" xml:space="preserve"> IF($J481, SUM(Coefficients3 * $L481^Integers3), "NaN")</f>
        <v>260.95205601452278</v>
      </c>
      <c r="AB481">
        <f t="array" aca="1" ref="AB481" ca="1" xml:space="preserve"> IF($J481, SUM(Coefficients4 * $L481^Integers4), "NaN")</f>
        <v>260.98548998762402</v>
      </c>
      <c r="AC481">
        <f t="array" aca="1" ref="AC481" ca="1" xml:space="preserve"> IF($J481, SUM(Coefficients5 * $L481^Integers5), "NaN")</f>
        <v>260.98565087653941</v>
      </c>
      <c r="AD481">
        <f t="array" aca="1" ref="AD481" ca="1" xml:space="preserve"> IF($J481, SUM(Coefficients6 * $L481^Integers6), "NaN")</f>
        <v>260.98546629010605</v>
      </c>
      <c r="AE481">
        <f t="array" aca="1" ref="AE481" ca="1" xml:space="preserve"> IF($J481, SUM(Coefficients7 * $L481^Integers7), "NaN")</f>
        <v>260.98546741230842</v>
      </c>
      <c r="AF481">
        <f t="array" aca="1" ref="AF481" ca="1" xml:space="preserve"> IF($J481, SUM(Coefficients8 * $L481^Integers8), "NaN")</f>
        <v>260.98547222193218</v>
      </c>
      <c r="AG481">
        <f t="array" aca="1" ref="AG481" ca="1" xml:space="preserve"> IF($J481, SUM(Coefficients9 * $L481^Integers9), "NaN")</f>
        <v>260.98547267240633</v>
      </c>
    </row>
    <row r="482" spans="2:33" x14ac:dyDescent="0.2">
      <c r="B482" s="2">
        <v>44.2</v>
      </c>
      <c r="C482" s="2">
        <v>260.38099999999997</v>
      </c>
      <c r="D482" s="2">
        <v>260.38099999999997</v>
      </c>
      <c r="F482">
        <f t="shared" si="95"/>
        <v>260.38200000000001</v>
      </c>
      <c r="H482">
        <f t="shared" si="96"/>
        <v>0</v>
      </c>
      <c r="J482" t="b">
        <f t="shared" si="97"/>
        <v>1</v>
      </c>
      <c r="L482">
        <f t="shared" si="98"/>
        <v>44.2</v>
      </c>
      <c r="M482">
        <f t="shared" si="99"/>
        <v>1953.6400000000003</v>
      </c>
      <c r="N482">
        <f t="shared" si="100"/>
        <v>86350.888000000021</v>
      </c>
      <c r="O482">
        <f t="shared" si="101"/>
        <v>3816709.2496000011</v>
      </c>
      <c r="P482">
        <f t="shared" si="102"/>
        <v>168698548.83232006</v>
      </c>
      <c r="Q482">
        <f t="shared" si="103"/>
        <v>7456475858.3885479</v>
      </c>
      <c r="R482">
        <f t="shared" si="104"/>
        <v>329576232940.7738</v>
      </c>
      <c r="S482">
        <f t="shared" si="105"/>
        <v>14567269495982.203</v>
      </c>
      <c r="T482">
        <f t="shared" si="106"/>
        <v>643873311722413.38</v>
      </c>
      <c r="Z482" s="4">
        <f t="shared" ca="1" si="107"/>
        <v>265.72703541914319</v>
      </c>
      <c r="AA482">
        <f t="array" aca="1" ref="AA482" ca="1" xml:space="preserve"> IF($J482, SUM(Coefficients3 * $L482^Integers3), "NaN")</f>
        <v>260.34805470101207</v>
      </c>
      <c r="AB482">
        <f t="array" aca="1" ref="AB482" ca="1" xml:space="preserve"> IF($J482, SUM(Coefficients4 * $L482^Integers4), "NaN")</f>
        <v>260.38152210541102</v>
      </c>
      <c r="AC482">
        <f t="array" aca="1" ref="AC482" ca="1" xml:space="preserve"> IF($J482, SUM(Coefficients5 * $L482^Integers5), "NaN")</f>
        <v>260.38163575173496</v>
      </c>
      <c r="AD482">
        <f t="array" aca="1" ref="AD482" ca="1" xml:space="preserve"> IF($J482, SUM(Coefficients6 * $L482^Integers6), "NaN")</f>
        <v>260.38145119125323</v>
      </c>
      <c r="AE482">
        <f t="array" aca="1" ref="AE482" ca="1" xml:space="preserve"> IF($J482, SUM(Coefficients7 * $L482^Integers7), "NaN")</f>
        <v>260.38145273441984</v>
      </c>
      <c r="AF482">
        <f t="array" aca="1" ref="AF482" ca="1" xml:space="preserve"> IF($J482, SUM(Coefficients8 * $L482^Integers8), "NaN")</f>
        <v>260.38145753676963</v>
      </c>
      <c r="AG482">
        <f t="array" aca="1" ref="AG482" ca="1" xml:space="preserve"> IF($J482, SUM(Coefficients9 * $L482^Integers9), "NaN")</f>
        <v>260.3814580798483</v>
      </c>
    </row>
    <row r="483" spans="2:33" x14ac:dyDescent="0.2">
      <c r="B483" s="2">
        <v>44.1</v>
      </c>
      <c r="C483" s="2">
        <v>259.77800000000002</v>
      </c>
      <c r="D483" s="2">
        <v>259.77699999999999</v>
      </c>
      <c r="F483">
        <f t="shared" si="95"/>
        <v>259.77800000000002</v>
      </c>
      <c r="H483">
        <f t="shared" si="96"/>
        <v>3.8494480854519181E-6</v>
      </c>
      <c r="J483" t="b">
        <f t="shared" si="97"/>
        <v>1</v>
      </c>
      <c r="L483">
        <f t="shared" si="98"/>
        <v>44.1</v>
      </c>
      <c r="M483">
        <f t="shared" si="99"/>
        <v>1944.8100000000002</v>
      </c>
      <c r="N483">
        <f t="shared" si="100"/>
        <v>85766.121000000014</v>
      </c>
      <c r="O483">
        <f t="shared" si="101"/>
        <v>3782285.9361000005</v>
      </c>
      <c r="P483">
        <f t="shared" si="102"/>
        <v>166798809.78201002</v>
      </c>
      <c r="Q483">
        <f t="shared" si="103"/>
        <v>7355827511.3866425</v>
      </c>
      <c r="R483">
        <f t="shared" si="104"/>
        <v>324391993252.15094</v>
      </c>
      <c r="S483">
        <f t="shared" si="105"/>
        <v>14305686902419.857</v>
      </c>
      <c r="T483">
        <f t="shared" si="106"/>
        <v>630880792396715.75</v>
      </c>
      <c r="Z483" s="4">
        <f t="shared" ca="1" si="107"/>
        <v>265.12584303131712</v>
      </c>
      <c r="AA483">
        <f t="array" aca="1" ref="AA483" ca="1" xml:space="preserve"> IF($J483, SUM(Coefficients3 * $L483^Integers3), "NaN")</f>
        <v>259.74415918421192</v>
      </c>
      <c r="AB483">
        <f t="array" aca="1" ref="AB483" ca="1" xml:space="preserve"> IF($J483, SUM(Coefficients4 * $L483^Integers4), "NaN")</f>
        <v>259.77765713373213</v>
      </c>
      <c r="AC483">
        <f t="array" aca="1" ref="AC483" ca="1" xml:space="preserve"> IF($J483, SUM(Coefficients5 * $L483^Integers5), "NaN")</f>
        <v>259.77772351690186</v>
      </c>
      <c r="AD483">
        <f t="array" aca="1" ref="AD483" ca="1" xml:space="preserve"> IF($J483, SUM(Coefficients6 * $L483^Integers6), "NaN")</f>
        <v>259.77753901808484</v>
      </c>
      <c r="AE483">
        <f t="array" aca="1" ref="AE483" ca="1" xml:space="preserve"> IF($J483, SUM(Coefficients7 * $L483^Integers7), "NaN")</f>
        <v>259.77754098185198</v>
      </c>
      <c r="AF483">
        <f t="array" aca="1" ref="AF483" ca="1" xml:space="preserve"> IF($J483, SUM(Coefficients8 * $L483^Integers8), "NaN")</f>
        <v>259.7775457752922</v>
      </c>
      <c r="AG483">
        <f t="array" aca="1" ref="AG483" ca="1" xml:space="preserve"> IF($J483, SUM(Coefficients9 * $L483^Integers9), "NaN")</f>
        <v>259.77754641075057</v>
      </c>
    </row>
    <row r="484" spans="2:33" x14ac:dyDescent="0.2">
      <c r="B484" s="2">
        <v>44</v>
      </c>
      <c r="C484" s="2">
        <v>259.17399999999998</v>
      </c>
      <c r="D484" s="2">
        <v>259.17399999999998</v>
      </c>
      <c r="F484">
        <f t="shared" si="95"/>
        <v>259.17399999999998</v>
      </c>
      <c r="H484">
        <f t="shared" si="96"/>
        <v>0</v>
      </c>
      <c r="J484" t="b">
        <f t="shared" si="97"/>
        <v>1</v>
      </c>
      <c r="L484">
        <f t="shared" si="98"/>
        <v>44</v>
      </c>
      <c r="M484">
        <f t="shared" si="99"/>
        <v>1936</v>
      </c>
      <c r="N484">
        <f t="shared" si="100"/>
        <v>85184</v>
      </c>
      <c r="O484">
        <f t="shared" si="101"/>
        <v>3748096</v>
      </c>
      <c r="P484">
        <f t="shared" si="102"/>
        <v>164916224</v>
      </c>
      <c r="Q484">
        <f t="shared" si="103"/>
        <v>7256313856</v>
      </c>
      <c r="R484">
        <f t="shared" si="104"/>
        <v>319277809664</v>
      </c>
      <c r="S484">
        <f t="shared" si="105"/>
        <v>14048223625216</v>
      </c>
      <c r="T484">
        <f t="shared" si="106"/>
        <v>618121839509504</v>
      </c>
      <c r="Z484" s="4">
        <f t="shared" ca="1" si="107"/>
        <v>264.52465064349099</v>
      </c>
      <c r="AA484">
        <f t="array" aca="1" ref="AA484" ca="1" xml:space="preserve"> IF($J484, SUM(Coefficients3 * $L484^Integers3), "NaN")</f>
        <v>259.14036920443954</v>
      </c>
      <c r="AB484">
        <f t="array" aca="1" ref="AB484" ca="1" xml:space="preserve"> IF($J484, SUM(Coefficients4 * $L484^Integers4), "NaN")</f>
        <v>259.17389481054556</v>
      </c>
      <c r="AC484">
        <f t="array" aca="1" ref="AC484" ca="1" xml:space="preserve"> IF($J484, SUM(Coefficients5 * $L484^Integers5), "NaN")</f>
        <v>259.17391391591377</v>
      </c>
      <c r="AD484">
        <f t="array" aca="1" ref="AD484" ca="1" xml:space="preserve"> IF($J484, SUM(Coefficients6 * $L484^Integers6), "NaN")</f>
        <v>259.17372951446742</v>
      </c>
      <c r="AE484">
        <f t="array" aca="1" ref="AE484" ca="1" xml:space="preserve"> IF($J484, SUM(Coefficients7 * $L484^Integers7), "NaN")</f>
        <v>259.17373189836553</v>
      </c>
      <c r="AF484">
        <f t="array" aca="1" ref="AF484" ca="1" xml:space="preserve"> IF($J484, SUM(Coefficients8 * $L484^Integers8), "NaN")</f>
        <v>259.17373668126294</v>
      </c>
      <c r="AG484">
        <f t="array" aca="1" ref="AG484" ca="1" xml:space="preserve"> IF($J484, SUM(Coefficients9 * $L484^Integers9), "NaN")</f>
        <v>259.17373740883755</v>
      </c>
    </row>
    <row r="485" spans="2:33" x14ac:dyDescent="0.2">
      <c r="B485" s="2">
        <v>43.9</v>
      </c>
      <c r="C485" s="2">
        <v>258.57</v>
      </c>
      <c r="D485" s="2">
        <v>258.57</v>
      </c>
      <c r="F485">
        <f t="shared" si="95"/>
        <v>258.57</v>
      </c>
      <c r="H485">
        <f t="shared" si="96"/>
        <v>0</v>
      </c>
      <c r="J485" t="b">
        <f t="shared" si="97"/>
        <v>1</v>
      </c>
      <c r="L485">
        <f t="shared" si="98"/>
        <v>43.9</v>
      </c>
      <c r="M485">
        <f t="shared" si="99"/>
        <v>1927.2099999999998</v>
      </c>
      <c r="N485">
        <f t="shared" si="100"/>
        <v>84604.518999999986</v>
      </c>
      <c r="O485">
        <f t="shared" si="101"/>
        <v>3714138.3840999994</v>
      </c>
      <c r="P485">
        <f t="shared" si="102"/>
        <v>163050675.06198996</v>
      </c>
      <c r="Q485">
        <f t="shared" si="103"/>
        <v>7157924635.2213593</v>
      </c>
      <c r="R485">
        <f t="shared" si="104"/>
        <v>314232891486.21765</v>
      </c>
      <c r="S485">
        <f t="shared" si="105"/>
        <v>13794823936244.955</v>
      </c>
      <c r="T485">
        <f t="shared" si="106"/>
        <v>605592770801153.5</v>
      </c>
      <c r="Z485" s="4">
        <f t="shared" ca="1" si="107"/>
        <v>263.92345825566485</v>
      </c>
      <c r="AA485">
        <f t="array" aca="1" ref="AA485" ca="1" xml:space="preserve"> IF($J485, SUM(Coefficients3 * $L485^Integers3), "NaN")</f>
        <v>258.53668450201184</v>
      </c>
      <c r="AB485">
        <f t="array" aca="1" ref="AB485" ca="1" xml:space="preserve"> IF($J485, SUM(Coefficients4 * $L485^Integers4), "NaN")</f>
        <v>258.57023487397913</v>
      </c>
      <c r="AC485">
        <f t="array" aca="1" ref="AC485" ca="1" xml:space="preserve"> IF($J485, SUM(Coefficients5 * $L485^Integers5), "NaN")</f>
        <v>258.57020669281547</v>
      </c>
      <c r="AD485">
        <f t="array" aca="1" ref="AD485" ca="1" xml:space="preserve"> IF($J485, SUM(Coefficients6 * $L485^Integers6), "NaN")</f>
        <v>258.57002242443286</v>
      </c>
      <c r="AE485">
        <f t="array" aca="1" ref="AE485" ca="1" xml:space="preserve"> IF($J485, SUM(Coefficients7 * $L485^Integers7), "NaN")</f>
        <v>258.57002522788611</v>
      </c>
      <c r="AF485">
        <f t="array" aca="1" ref="AF485" ca="1" xml:space="preserve"> IF($J485, SUM(Coefficients8 * $L485^Integers8), "NaN")</f>
        <v>258.57002999861089</v>
      </c>
      <c r="AG485">
        <f t="array" aca="1" ref="AG485" ca="1" xml:space="preserve"> IF($J485, SUM(Coefficients9 * $L485^Integers9), "NaN")</f>
        <v>258.57003081799951</v>
      </c>
    </row>
    <row r="486" spans="2:33" x14ac:dyDescent="0.2">
      <c r="B486" s="2">
        <v>43.8</v>
      </c>
      <c r="C486" s="2">
        <v>257.96600000000001</v>
      </c>
      <c r="D486" s="2">
        <v>257.96600000000001</v>
      </c>
      <c r="F486">
        <f t="shared" si="95"/>
        <v>257.96699999999998</v>
      </c>
      <c r="H486">
        <f t="shared" si="96"/>
        <v>0</v>
      </c>
      <c r="J486" t="b">
        <f t="shared" si="97"/>
        <v>1</v>
      </c>
      <c r="L486">
        <f t="shared" si="98"/>
        <v>43.8</v>
      </c>
      <c r="M486">
        <f t="shared" si="99"/>
        <v>1918.4399999999998</v>
      </c>
      <c r="N486">
        <f t="shared" si="100"/>
        <v>84027.671999999991</v>
      </c>
      <c r="O486">
        <f t="shared" si="101"/>
        <v>3680412.0335999993</v>
      </c>
      <c r="P486">
        <f t="shared" si="102"/>
        <v>161202047.07167995</v>
      </c>
      <c r="Q486">
        <f t="shared" si="103"/>
        <v>7060649661.7395821</v>
      </c>
      <c r="R486">
        <f t="shared" si="104"/>
        <v>309256455184.19366</v>
      </c>
      <c r="S486">
        <f t="shared" si="105"/>
        <v>13545432737067.682</v>
      </c>
      <c r="T486">
        <f t="shared" si="106"/>
        <v>593289953883564.38</v>
      </c>
      <c r="Z486" s="4">
        <f t="shared" ca="1" si="107"/>
        <v>263.32226586783872</v>
      </c>
      <c r="AA486">
        <f t="array" aca="1" ref="AA486" ca="1" xml:space="preserve"> IF($J486, SUM(Coefficients3 * $L486^Integers3), "NaN")</f>
        <v>257.93310481724603</v>
      </c>
      <c r="AB486">
        <f t="array" aca="1" ref="AB486" ca="1" xml:space="preserve"> IF($J486, SUM(Coefficients4 * $L486^Integers4), "NaN")</f>
        <v>257.96667706232995</v>
      </c>
      <c r="AC486">
        <f t="array" aca="1" ref="AC486" ca="1" xml:space="preserve"> IF($J486, SUM(Coefficients5 * $L486^Integers5), "NaN")</f>
        <v>257.96660159182261</v>
      </c>
      <c r="AD486">
        <f t="array" aca="1" ref="AD486" ca="1" xml:space="preserve"> IF($J486, SUM(Coefficients6 * $L486^Integers6), "NaN")</f>
        <v>257.96641749217775</v>
      </c>
      <c r="AE486">
        <f t="array" aca="1" ref="AE486" ca="1" xml:space="preserve"> IF($J486, SUM(Coefficients7 * $L486^Integers7), "NaN")</f>
        <v>257.96642071450458</v>
      </c>
      <c r="AF486">
        <f t="array" aca="1" ref="AF486" ca="1" xml:space="preserve"> IF($J486, SUM(Coefficients8 * $L486^Integers8), "NaN")</f>
        <v>257.96642547143051</v>
      </c>
      <c r="AG486">
        <f t="array" aca="1" ref="AG486" ca="1" xml:space="preserve"> IF($J486, SUM(Coefficients9 * $L486^Integers9), "NaN")</f>
        <v>257.96642638229252</v>
      </c>
    </row>
    <row r="487" spans="2:33" x14ac:dyDescent="0.2">
      <c r="B487" s="2">
        <v>43.7</v>
      </c>
      <c r="C487" s="2">
        <v>257.363</v>
      </c>
      <c r="D487" s="2">
        <v>257.363</v>
      </c>
      <c r="F487">
        <f t="shared" si="95"/>
        <v>257.363</v>
      </c>
      <c r="H487">
        <f t="shared" si="96"/>
        <v>0</v>
      </c>
      <c r="J487" t="b">
        <f t="shared" si="97"/>
        <v>1</v>
      </c>
      <c r="L487">
        <f t="shared" si="98"/>
        <v>43.7</v>
      </c>
      <c r="M487">
        <f t="shared" si="99"/>
        <v>1909.6900000000003</v>
      </c>
      <c r="N487">
        <f t="shared" si="100"/>
        <v>83453.453000000023</v>
      </c>
      <c r="O487">
        <f t="shared" si="101"/>
        <v>3646915.8961000009</v>
      </c>
      <c r="P487">
        <f t="shared" si="102"/>
        <v>159370224.65957004</v>
      </c>
      <c r="Q487">
        <f t="shared" si="103"/>
        <v>6964478817.6232119</v>
      </c>
      <c r="R487">
        <f t="shared" si="104"/>
        <v>304347724330.1344</v>
      </c>
      <c r="S487">
        <f t="shared" si="105"/>
        <v>13299995553226.873</v>
      </c>
      <c r="T487">
        <f t="shared" si="106"/>
        <v>581209805676014.38</v>
      </c>
      <c r="Z487" s="4">
        <f t="shared" ca="1" si="107"/>
        <v>262.72107348001265</v>
      </c>
      <c r="AA487">
        <f t="array" aca="1" ref="AA487" ca="1" xml:space="preserve"> IF($J487, SUM(Coefficients3 * $L487^Integers3), "NaN")</f>
        <v>257.32962989045922</v>
      </c>
      <c r="AB487">
        <f t="array" aca="1" ref="AB487" ca="1" xml:space="preserve"> IF($J487, SUM(Coefficients4 * $L487^Integers4), "NaN")</f>
        <v>257.36322111406469</v>
      </c>
      <c r="AC487">
        <f t="array" aca="1" ref="AC487" ca="1" xml:space="preserve"> IF($J487, SUM(Coefficients5 * $L487^Integers5), "NaN")</f>
        <v>257.36309835732101</v>
      </c>
      <c r="AD487">
        <f t="array" aca="1" ref="AD487" ca="1" xml:space="preserve"> IF($J487, SUM(Coefficients6 * $L487^Integers6), "NaN")</f>
        <v>257.36291446206343</v>
      </c>
      <c r="AE487">
        <f t="array" aca="1" ref="AE487" ca="1" xml:space="preserve"> IF($J487, SUM(Coefficients7 * $L487^Integers7), "NaN")</f>
        <v>257.36291810247639</v>
      </c>
      <c r="AF487">
        <f t="array" aca="1" ref="AF487" ca="1" xml:space="preserve"> IF($J487, SUM(Coefficients8 * $L487^Integers8), "NaN")</f>
        <v>257.36292284398155</v>
      </c>
      <c r="AG487">
        <f t="array" aca="1" ref="AG487" ca="1" xml:space="preserve"> IF($J487, SUM(Coefficients9 * $L487^Integers9), "NaN")</f>
        <v>257.36292384593787</v>
      </c>
    </row>
    <row r="488" spans="2:33" x14ac:dyDescent="0.2">
      <c r="B488" s="2">
        <v>43.6</v>
      </c>
      <c r="C488" s="2">
        <v>256.75900000000001</v>
      </c>
      <c r="D488" s="2">
        <v>256.75900000000001</v>
      </c>
      <c r="F488">
        <f t="shared" si="95"/>
        <v>256.76</v>
      </c>
      <c r="H488">
        <f t="shared" si="96"/>
        <v>0</v>
      </c>
      <c r="J488" t="b">
        <f t="shared" si="97"/>
        <v>1</v>
      </c>
      <c r="L488">
        <f t="shared" si="98"/>
        <v>43.6</v>
      </c>
      <c r="M488">
        <f t="shared" si="99"/>
        <v>1900.96</v>
      </c>
      <c r="N488">
        <f t="shared" si="100"/>
        <v>82881.856</v>
      </c>
      <c r="O488">
        <f t="shared" si="101"/>
        <v>3613648.9216</v>
      </c>
      <c r="P488">
        <f t="shared" si="102"/>
        <v>157555092.98176</v>
      </c>
      <c r="Q488">
        <f t="shared" si="103"/>
        <v>6869402054.0047359</v>
      </c>
      <c r="R488">
        <f t="shared" si="104"/>
        <v>299505929554.60651</v>
      </c>
      <c r="S488">
        <f t="shared" si="105"/>
        <v>13058458528580.844</v>
      </c>
      <c r="T488">
        <f t="shared" si="106"/>
        <v>569348791846124.75</v>
      </c>
      <c r="Z488" s="4">
        <f t="shared" ca="1" si="107"/>
        <v>262.11988109218652</v>
      </c>
      <c r="AA488">
        <f t="array" aca="1" ref="AA488" ca="1" xml:space="preserve"> IF($J488, SUM(Coefficients3 * $L488^Integers3), "NaN")</f>
        <v>256.72625946196831</v>
      </c>
      <c r="AB488">
        <f t="array" aca="1" ref="AB488" ca="1" xml:space="preserve"> IF($J488, SUM(Coefficients4 * $L488^Integers4), "NaN")</f>
        <v>256.75986676781952</v>
      </c>
      <c r="AC488">
        <f t="array" aca="1" ref="AC488" ca="1" xml:space="preserve"> IF($J488, SUM(Coefficients5 * $L488^Integers5), "NaN")</f>
        <v>256.75969673386652</v>
      </c>
      <c r="AD488">
        <f t="array" aca="1" ref="AD488" ca="1" xml:space="preserve"> IF($J488, SUM(Coefficients6 * $L488^Integers6), "NaN")</f>
        <v>256.75951307861493</v>
      </c>
      <c r="AE488">
        <f t="array" aca="1" ref="AE488" ca="1" xml:space="preserve"> IF($J488, SUM(Coefficients7 * $L488^Integers7), "NaN")</f>
        <v>256.75951713622095</v>
      </c>
      <c r="AF488">
        <f t="array" aca="1" ref="AF488" ca="1" xml:space="preserve"> IF($J488, SUM(Coefficients8 * $L488^Integers8), "NaN")</f>
        <v>256.75952186068815</v>
      </c>
      <c r="AG488">
        <f t="array" aca="1" ref="AG488" ca="1" xml:space="preserve"> IF($J488, SUM(Coefficients9 * $L488^Integers9), "NaN")</f>
        <v>256.75952295332138</v>
      </c>
    </row>
    <row r="489" spans="2:33" x14ac:dyDescent="0.2">
      <c r="B489" s="2">
        <v>43.5</v>
      </c>
      <c r="C489" s="2">
        <v>256.15600000000001</v>
      </c>
      <c r="D489" s="2">
        <v>256.15600000000001</v>
      </c>
      <c r="F489">
        <f t="shared" si="95"/>
        <v>256.15600000000001</v>
      </c>
      <c r="H489">
        <f t="shared" si="96"/>
        <v>0</v>
      </c>
      <c r="J489" t="b">
        <f t="shared" si="97"/>
        <v>1</v>
      </c>
      <c r="L489">
        <f t="shared" si="98"/>
        <v>43.5</v>
      </c>
      <c r="M489">
        <f t="shared" si="99"/>
        <v>1892.25</v>
      </c>
      <c r="N489">
        <f t="shared" si="100"/>
        <v>82312.875</v>
      </c>
      <c r="O489">
        <f t="shared" si="101"/>
        <v>3580610.0625</v>
      </c>
      <c r="P489">
        <f t="shared" si="102"/>
        <v>155756537.71875</v>
      </c>
      <c r="Q489">
        <f t="shared" si="103"/>
        <v>6775409390.765625</v>
      </c>
      <c r="R489">
        <f t="shared" si="104"/>
        <v>294730308498.30469</v>
      </c>
      <c r="S489">
        <f t="shared" si="105"/>
        <v>12820768419676.254</v>
      </c>
      <c r="T489">
        <f t="shared" si="106"/>
        <v>557703426255917.06</v>
      </c>
      <c r="Z489" s="4">
        <f t="shared" ca="1" si="107"/>
        <v>261.51868870436039</v>
      </c>
      <c r="AA489">
        <f t="array" aca="1" ref="AA489" ca="1" xml:space="preserve"> IF($J489, SUM(Coefficients3 * $L489^Integers3), "NaN")</f>
        <v>256.12299327209047</v>
      </c>
      <c r="AB489">
        <f t="array" aca="1" ref="AB489" ca="1" xml:space="preserve"> IF($J489, SUM(Coefficients4 * $L489^Integers4), "NaN")</f>
        <v>256.15661376239984</v>
      </c>
      <c r="AC489">
        <f t="array" aca="1" ref="AC489" ca="1" xml:space="preserve"> IF($J489, SUM(Coefficients5 * $L489^Integers5), "NaN")</f>
        <v>256.15639646618428</v>
      </c>
      <c r="AD489">
        <f t="array" aca="1" ref="AD489" ca="1" xml:space="preserve"> IF($J489, SUM(Coefficients6 * $L489^Integers6), "NaN")</f>
        <v>256.15621308652095</v>
      </c>
      <c r="AE489">
        <f t="array" aca="1" ref="AE489" ca="1" xml:space="preserve"> IF($J489, SUM(Coefficients7 * $L489^Integers7), "NaN")</f>
        <v>256.15621756032147</v>
      </c>
      <c r="AF489">
        <f t="array" aca="1" ref="AF489" ca="1" xml:space="preserve"> IF($J489, SUM(Coefficients8 * $L489^Integers8), "NaN")</f>
        <v>256.1562222661388</v>
      </c>
      <c r="AG489">
        <f t="array" aca="1" ref="AG489" ca="1" xml:space="preserve"> IF($J489, SUM(Coefficients9 * $L489^Integers9), "NaN")</f>
        <v>256.15622344899339</v>
      </c>
    </row>
    <row r="490" spans="2:33" x14ac:dyDescent="0.2">
      <c r="B490" s="2">
        <v>43.4</v>
      </c>
      <c r="C490" s="2">
        <v>255.553</v>
      </c>
      <c r="D490" s="2">
        <v>255.553</v>
      </c>
      <c r="F490">
        <f t="shared" si="95"/>
        <v>255.553</v>
      </c>
      <c r="H490">
        <f t="shared" si="96"/>
        <v>0</v>
      </c>
      <c r="J490" t="b">
        <f t="shared" si="97"/>
        <v>1</v>
      </c>
      <c r="L490">
        <f t="shared" si="98"/>
        <v>43.4</v>
      </c>
      <c r="M490">
        <f t="shared" si="99"/>
        <v>1883.56</v>
      </c>
      <c r="N490">
        <f t="shared" si="100"/>
        <v>81746.504000000001</v>
      </c>
      <c r="O490">
        <f t="shared" si="101"/>
        <v>3547798.2736</v>
      </c>
      <c r="P490">
        <f t="shared" si="102"/>
        <v>153974445.07424</v>
      </c>
      <c r="Q490">
        <f t="shared" si="103"/>
        <v>6682490916.2220154</v>
      </c>
      <c r="R490">
        <f t="shared" si="104"/>
        <v>290020105764.03552</v>
      </c>
      <c r="S490">
        <f t="shared" si="105"/>
        <v>12586872590159.141</v>
      </c>
      <c r="T490">
        <f t="shared" si="106"/>
        <v>546270270412906.69</v>
      </c>
      <c r="Z490" s="4">
        <f t="shared" ca="1" si="107"/>
        <v>260.91749631653425</v>
      </c>
      <c r="AA490">
        <f t="array" aca="1" ref="AA490" ca="1" xml:space="preserve"> IF($J490, SUM(Coefficients3 * $L490^Integers3), "NaN")</f>
        <v>255.51983106114275</v>
      </c>
      <c r="AB490">
        <f t="array" aca="1" ref="AB490" ca="1" xml:space="preserve"> IF($J490, SUM(Coefficients4 * $L490^Integers4), "NaN")</f>
        <v>255.55346183678083</v>
      </c>
      <c r="AC490">
        <f t="array" aca="1" ref="AC490" ca="1" xml:space="preserve"> IF($J490, SUM(Coefficients5 * $L490^Integers5), "NaN")</f>
        <v>255.55319729916826</v>
      </c>
      <c r="AD490">
        <f t="array" aca="1" ref="AD490" ca="1" xml:space="preserve"> IF($J490, SUM(Coefficients6 * $L490^Integers6), "NaN")</f>
        <v>255.55301423063318</v>
      </c>
      <c r="AE490">
        <f t="array" aca="1" ref="AE490" ca="1" xml:space="preserve"> IF($J490, SUM(Coefficients7 * $L490^Integers7), "NaN")</f>
        <v>255.55301911952444</v>
      </c>
      <c r="AF490">
        <f t="array" aca="1" ref="AF490" ca="1" xml:space="preserve"> IF($J490, SUM(Coefficients8 * $L490^Integers8), "NaN")</f>
        <v>255.55302380508562</v>
      </c>
      <c r="AG490">
        <f t="array" aca="1" ref="AG490" ca="1" xml:space="preserve"> IF($J490, SUM(Coefficients9 * $L490^Integers9), "NaN")</f>
        <v>255.55302507766808</v>
      </c>
    </row>
    <row r="491" spans="2:33" x14ac:dyDescent="0.2">
      <c r="B491" s="2">
        <v>43.3</v>
      </c>
      <c r="C491" s="2">
        <v>254.95</v>
      </c>
      <c r="D491" s="2">
        <v>254.95</v>
      </c>
      <c r="F491">
        <f t="shared" si="95"/>
        <v>254.95</v>
      </c>
      <c r="H491">
        <f t="shared" si="96"/>
        <v>0</v>
      </c>
      <c r="J491" t="b">
        <f t="shared" si="97"/>
        <v>1</v>
      </c>
      <c r="L491">
        <f t="shared" si="98"/>
        <v>43.3</v>
      </c>
      <c r="M491">
        <f t="shared" si="99"/>
        <v>1874.8899999999996</v>
      </c>
      <c r="N491">
        <f t="shared" si="100"/>
        <v>81182.736999999979</v>
      </c>
      <c r="O491">
        <f t="shared" si="101"/>
        <v>3515212.5120999985</v>
      </c>
      <c r="P491">
        <f t="shared" si="102"/>
        <v>152208701.77392992</v>
      </c>
      <c r="Q491">
        <f t="shared" si="103"/>
        <v>6590636786.8111649</v>
      </c>
      <c r="R491">
        <f t="shared" si="104"/>
        <v>285374572868.9234</v>
      </c>
      <c r="S491">
        <f t="shared" si="105"/>
        <v>12356719005224.383</v>
      </c>
      <c r="T491">
        <f t="shared" si="106"/>
        <v>535045932926215.75</v>
      </c>
      <c r="Z491" s="4">
        <f t="shared" ca="1" si="107"/>
        <v>260.31630392870812</v>
      </c>
      <c r="AA491">
        <f t="array" aca="1" ref="AA491" ca="1" xml:space="preserve"> IF($J491, SUM(Coefficients3 * $L491^Integers3), "NaN")</f>
        <v>254.9167725694422</v>
      </c>
      <c r="AB491">
        <f t="array" aca="1" ref="AB491" ca="1" xml:space="preserve"> IF($J491, SUM(Coefficients4 * $L491^Integers4), "NaN")</f>
        <v>254.95041073010691</v>
      </c>
      <c r="AC491">
        <f t="array" aca="1" ref="AC491" ca="1" xml:space="preserve"> IF($J491, SUM(Coefficients5 * $L491^Integers5), "NaN")</f>
        <v>254.95009897788105</v>
      </c>
      <c r="AD491">
        <f t="array" aca="1" ref="AD491" ca="1" xml:space="preserve"> IF($J491, SUM(Coefficients6 * $L491^Integers6), "NaN")</f>
        <v>254.94991625596592</v>
      </c>
      <c r="AE491">
        <f t="array" aca="1" ref="AE491" ca="1" xml:space="preserve"> IF($J491, SUM(Coefficients7 * $L491^Integers7), "NaN")</f>
        <v>254.94992155873905</v>
      </c>
      <c r="AF491">
        <f t="array" aca="1" ref="AF491" ca="1" xml:space="preserve"> IF($J491, SUM(Coefficients8 * $L491^Integers8), "NaN")</f>
        <v>254.94992622244413</v>
      </c>
      <c r="AG491">
        <f t="array" aca="1" ref="AG491" ca="1" xml:space="preserve"> IF($J491, SUM(Coefficients9 * $L491^Integers9), "NaN")</f>
        <v>254.94992758422325</v>
      </c>
    </row>
    <row r="492" spans="2:33" x14ac:dyDescent="0.2">
      <c r="B492" s="2">
        <v>43.2</v>
      </c>
      <c r="C492" s="2">
        <v>254.34700000000001</v>
      </c>
      <c r="D492" s="2">
        <v>254.34700000000001</v>
      </c>
      <c r="F492">
        <f t="shared" si="95"/>
        <v>254.34700000000001</v>
      </c>
      <c r="H492">
        <f t="shared" si="96"/>
        <v>0</v>
      </c>
      <c r="J492" t="b">
        <f t="shared" si="97"/>
        <v>1</v>
      </c>
      <c r="L492">
        <f t="shared" si="98"/>
        <v>43.2</v>
      </c>
      <c r="M492">
        <f t="shared" si="99"/>
        <v>1866.2400000000002</v>
      </c>
      <c r="N492">
        <f t="shared" si="100"/>
        <v>80621.568000000014</v>
      </c>
      <c r="O492">
        <f t="shared" si="101"/>
        <v>3482851.737600001</v>
      </c>
      <c r="P492">
        <f t="shared" si="102"/>
        <v>150459195.06432006</v>
      </c>
      <c r="Q492">
        <f t="shared" si="103"/>
        <v>6499837226.7786264</v>
      </c>
      <c r="R492">
        <f t="shared" si="104"/>
        <v>280792968196.83667</v>
      </c>
      <c r="S492">
        <f t="shared" si="105"/>
        <v>12130256226103.346</v>
      </c>
      <c r="T492">
        <f t="shared" si="106"/>
        <v>524027068967664.56</v>
      </c>
      <c r="Z492" s="4">
        <f t="shared" ca="1" si="107"/>
        <v>259.71511154088205</v>
      </c>
      <c r="AA492">
        <f t="array" aca="1" ref="AA492" ca="1" xml:space="preserve"> IF($J492, SUM(Coefficients3 * $L492^Integers3), "NaN")</f>
        <v>254.31381753730594</v>
      </c>
      <c r="AB492">
        <f t="array" aca="1" ref="AB492" ca="1" xml:space="preserve"> IF($J492, SUM(Coefficients4 * $L492^Integers4), "NaN")</f>
        <v>254.34746018169204</v>
      </c>
      <c r="AC492">
        <f t="array" aca="1" ref="AC492" ca="1" xml:space="preserve"> IF($J492, SUM(Coefficients5 * $L492^Integers5), "NaN")</f>
        <v>254.34710124755316</v>
      </c>
      <c r="AD492">
        <f t="array" aca="1" ref="AD492" ca="1" xml:space="preserve"> IF($J492, SUM(Coefficients6 * $L492^Integers6), "NaN")</f>
        <v>254.34691890769548</v>
      </c>
      <c r="AE492">
        <f t="array" aca="1" ref="AE492" ca="1" xml:space="preserve"> IF($J492, SUM(Coefficients7 * $L492^Integers7), "NaN")</f>
        <v>254.3469246230369</v>
      </c>
      <c r="AF492">
        <f t="array" aca="1" ref="AF492" ca="1" xml:space="preserve"> IF($J492, SUM(Coefficients8 * $L492^Integers8), "NaN")</f>
        <v>254.34692926329271</v>
      </c>
      <c r="AG492">
        <f t="array" aca="1" ref="AG492" ca="1" xml:space="preserve"> IF($J492, SUM(Coefficients9 * $L492^Integers9), "NaN")</f>
        <v>254.34693071369961</v>
      </c>
    </row>
    <row r="493" spans="2:33" x14ac:dyDescent="0.2">
      <c r="B493" s="2">
        <v>43.1</v>
      </c>
      <c r="C493" s="2">
        <v>253.744</v>
      </c>
      <c r="D493" s="2">
        <v>253.744</v>
      </c>
      <c r="F493">
        <f t="shared" si="95"/>
        <v>253.744</v>
      </c>
      <c r="H493">
        <f t="shared" si="96"/>
        <v>0</v>
      </c>
      <c r="J493" t="b">
        <f t="shared" si="97"/>
        <v>1</v>
      </c>
      <c r="L493">
        <f t="shared" si="98"/>
        <v>43.1</v>
      </c>
      <c r="M493">
        <f t="shared" si="99"/>
        <v>1857.6100000000001</v>
      </c>
      <c r="N493">
        <f t="shared" si="100"/>
        <v>80062.991000000009</v>
      </c>
      <c r="O493">
        <f t="shared" si="101"/>
        <v>3450714.9121000003</v>
      </c>
      <c r="P493">
        <f t="shared" si="102"/>
        <v>148725812.71151003</v>
      </c>
      <c r="Q493">
        <f t="shared" si="103"/>
        <v>6410082527.8660822</v>
      </c>
      <c r="R493">
        <f t="shared" si="104"/>
        <v>276274556951.02814</v>
      </c>
      <c r="S493">
        <f t="shared" si="105"/>
        <v>11907433404589.312</v>
      </c>
      <c r="T493">
        <f t="shared" si="106"/>
        <v>513210379737799.38</v>
      </c>
      <c r="Z493" s="4">
        <f t="shared" ca="1" si="107"/>
        <v>259.11391915305592</v>
      </c>
      <c r="AA493">
        <f t="array" aca="1" ref="AA493" ca="1" xml:space="preserve"> IF($J493, SUM(Coefficients3 * $L493^Integers3), "NaN")</f>
        <v>253.710965705051</v>
      </c>
      <c r="AB493">
        <f t="array" aca="1" ref="AB493" ca="1" xml:space="preserve"> IF($J493, SUM(Coefficients4 * $L493^Integers4), "NaN")</f>
        <v>253.7446099310196</v>
      </c>
      <c r="AC493">
        <f t="array" aca="1" ref="AC493" ca="1" xml:space="preserve"> IF($J493, SUM(Coefficients5 * $L493^Integers5), "NaN")</f>
        <v>253.74420385358243</v>
      </c>
      <c r="AD493">
        <f t="array" aca="1" ref="AD493" ca="1" xml:space="preserve"> IF($J493, SUM(Coefficients6 * $L493^Integers6), "NaN")</f>
        <v>253.74402193115986</v>
      </c>
      <c r="AE493">
        <f t="array" aca="1" ref="AE493" ca="1" xml:space="preserve"> IF($J493, SUM(Coefficients7 * $L493^Integers7), "NaN")</f>
        <v>253.74402805765141</v>
      </c>
      <c r="AF493">
        <f t="array" aca="1" ref="AF493" ca="1" xml:space="preserve"> IF($J493, SUM(Coefficients8 * $L493^Integers8), "NaN")</f>
        <v>253.74403267287192</v>
      </c>
      <c r="AG493">
        <f t="array" aca="1" ref="AG493" ca="1" xml:space="preserve"> IF($J493, SUM(Coefficients9 * $L493^Integers9), "NaN")</f>
        <v>253.74403421130046</v>
      </c>
    </row>
    <row r="494" spans="2:33" x14ac:dyDescent="0.2">
      <c r="B494" s="2">
        <v>43</v>
      </c>
      <c r="C494" s="2">
        <v>253.14099999999999</v>
      </c>
      <c r="D494" s="2">
        <v>253.14099999999999</v>
      </c>
      <c r="F494">
        <f t="shared" si="95"/>
        <v>253.14099999999999</v>
      </c>
      <c r="H494">
        <f t="shared" si="96"/>
        <v>0</v>
      </c>
      <c r="J494" t="b">
        <f t="shared" si="97"/>
        <v>1</v>
      </c>
      <c r="L494">
        <f t="shared" si="98"/>
        <v>43</v>
      </c>
      <c r="M494">
        <f t="shared" si="99"/>
        <v>1849</v>
      </c>
      <c r="N494">
        <f t="shared" si="100"/>
        <v>79507</v>
      </c>
      <c r="O494">
        <f t="shared" si="101"/>
        <v>3418801</v>
      </c>
      <c r="P494">
        <f t="shared" si="102"/>
        <v>147008443</v>
      </c>
      <c r="Q494">
        <f t="shared" si="103"/>
        <v>6321363049</v>
      </c>
      <c r="R494">
        <f t="shared" si="104"/>
        <v>271818611107</v>
      </c>
      <c r="S494">
        <f t="shared" si="105"/>
        <v>11688200277601</v>
      </c>
      <c r="T494">
        <f t="shared" si="106"/>
        <v>502592611936843</v>
      </c>
      <c r="Z494" s="4">
        <f t="shared" ca="1" si="107"/>
        <v>258.51272676522979</v>
      </c>
      <c r="AA494">
        <f t="array" aca="1" ref="AA494" ca="1" xml:space="preserve"> IF($J494, SUM(Coefficients3 * $L494^Integers3), "NaN")</f>
        <v>253.10821681299444</v>
      </c>
      <c r="AB494">
        <f t="array" aca="1" ref="AB494" ca="1" xml:space="preserve"> IF($J494, SUM(Coefficients4 * $L494^Integers4), "NaN")</f>
        <v>253.14185971774242</v>
      </c>
      <c r="AC494">
        <f t="array" aca="1" ref="AC494" ca="1" xml:space="preserve"> IF($J494, SUM(Coefficients5 * $L494^Integers5), "NaN")</f>
        <v>253.14140654153391</v>
      </c>
      <c r="AD494">
        <f t="array" aca="1" ref="AD494" ca="1" xml:space="preserve"> IF($J494, SUM(Coefficients6 * $L494^Integers6), "NaN")</f>
        <v>253.14122507185829</v>
      </c>
      <c r="AE494">
        <f t="array" aca="1" ref="AE494" ca="1" xml:space="preserve"> IF($J494, SUM(Coefficients7 * $L494^Integers7), "NaN")</f>
        <v>253.14123160797752</v>
      </c>
      <c r="AF494">
        <f t="array" aca="1" ref="AF494" ca="1" xml:space="preserve"> IF($J494, SUM(Coefficients8 * $L494^Integers8), "NaN")</f>
        <v>253.14123619658457</v>
      </c>
      <c r="AG494">
        <f t="array" aca="1" ref="AG494" ca="1" xml:space="preserve"> IF($J494, SUM(Coefficients9 * $L494^Integers9), "NaN")</f>
        <v>253.1412378223913</v>
      </c>
    </row>
    <row r="495" spans="2:33" x14ac:dyDescent="0.2">
      <c r="B495" s="2">
        <v>42.9</v>
      </c>
      <c r="C495" s="2">
        <v>252.53899999999999</v>
      </c>
      <c r="D495" s="2">
        <v>252.53899999999999</v>
      </c>
      <c r="F495">
        <f t="shared" si="95"/>
        <v>252.53899999999999</v>
      </c>
      <c r="H495">
        <f t="shared" si="96"/>
        <v>0</v>
      </c>
      <c r="J495" t="b">
        <f t="shared" si="97"/>
        <v>1</v>
      </c>
      <c r="L495">
        <f t="shared" si="98"/>
        <v>42.9</v>
      </c>
      <c r="M495">
        <f t="shared" si="99"/>
        <v>1840.4099999999999</v>
      </c>
      <c r="N495">
        <f t="shared" si="100"/>
        <v>78953.588999999993</v>
      </c>
      <c r="O495">
        <f t="shared" si="101"/>
        <v>3387108.9680999992</v>
      </c>
      <c r="P495">
        <f t="shared" si="102"/>
        <v>145306974.73148996</v>
      </c>
      <c r="Q495">
        <f t="shared" si="103"/>
        <v>6233669215.9809189</v>
      </c>
      <c r="R495">
        <f t="shared" si="104"/>
        <v>267424409365.58142</v>
      </c>
      <c r="S495">
        <f t="shared" si="105"/>
        <v>11472507161783.441</v>
      </c>
      <c r="T495">
        <f t="shared" si="106"/>
        <v>492170557240509.62</v>
      </c>
      <c r="Z495" s="4">
        <f t="shared" ca="1" si="107"/>
        <v>257.91153437740371</v>
      </c>
      <c r="AA495">
        <f t="array" aca="1" ref="AA495" ca="1" xml:space="preserve"> IF($J495, SUM(Coefficients3 * $L495^Integers3), "NaN")</f>
        <v>252.50557060145334</v>
      </c>
      <c r="AB495">
        <f t="array" aca="1" ref="AB495" ca="1" xml:space="preserve"> IF($J495, SUM(Coefficients4 * $L495^Integers4), "NaN")</f>
        <v>252.53920928168284</v>
      </c>
      <c r="AC495">
        <f t="array" aca="1" ref="AC495" ca="1" xml:space="preserve"> IF($J495, SUM(Coefficients5 * $L495^Integers5), "NaN")</f>
        <v>252.53870905713922</v>
      </c>
      <c r="AD495">
        <f t="array" aca="1" ref="AD495" ca="1" xml:space="preserve"> IF($J495, SUM(Coefficients6 * $L495^Integers6), "NaN")</f>
        <v>252.53852807545059</v>
      </c>
      <c r="AE495">
        <f t="array" aca="1" ref="AE495" ca="1" xml:space="preserve"> IF($J495, SUM(Coefficients7 * $L495^Integers7), "NaN")</f>
        <v>252.53853501957121</v>
      </c>
      <c r="AF495">
        <f t="array" aca="1" ref="AF495" ca="1" xml:space="preserve"> IF($J495, SUM(Coefficients8 * $L495^Integers8), "NaN")</f>
        <v>252.53853957999482</v>
      </c>
      <c r="AG495">
        <f t="array" aca="1" ref="AG495" ca="1" xml:space="preserve"> IF($J495, SUM(Coefficients9 * $L495^Integers9), "NaN")</f>
        <v>252.53854129249956</v>
      </c>
    </row>
    <row r="496" spans="2:33" x14ac:dyDescent="0.2">
      <c r="B496" s="2">
        <v>42.8</v>
      </c>
      <c r="C496" s="2">
        <v>251.93600000000001</v>
      </c>
      <c r="D496" s="2">
        <v>251.93600000000001</v>
      </c>
      <c r="F496">
        <f t="shared" si="95"/>
        <v>251.93600000000001</v>
      </c>
      <c r="H496">
        <f t="shared" si="96"/>
        <v>0</v>
      </c>
      <c r="J496" t="b">
        <f t="shared" si="97"/>
        <v>1</v>
      </c>
      <c r="L496">
        <f t="shared" si="98"/>
        <v>42.8</v>
      </c>
      <c r="M496">
        <f t="shared" si="99"/>
        <v>1831.8399999999997</v>
      </c>
      <c r="N496">
        <f t="shared" si="100"/>
        <v>78402.751999999979</v>
      </c>
      <c r="O496">
        <f t="shared" si="101"/>
        <v>3355637.7855999987</v>
      </c>
      <c r="P496">
        <f t="shared" si="102"/>
        <v>143621297.22367993</v>
      </c>
      <c r="Q496">
        <f t="shared" si="103"/>
        <v>6146991521.1735001</v>
      </c>
      <c r="R496">
        <f t="shared" si="104"/>
        <v>263091237106.2258</v>
      </c>
      <c r="S496">
        <f t="shared" si="105"/>
        <v>11260304948146.463</v>
      </c>
      <c r="T496">
        <f t="shared" si="106"/>
        <v>481941051780668.56</v>
      </c>
      <c r="Z496" s="4">
        <f t="shared" ca="1" si="107"/>
        <v>257.31034198957758</v>
      </c>
      <c r="AA496">
        <f t="array" aca="1" ref="AA496" ca="1" xml:space="preserve"> IF($J496, SUM(Coefficients3 * $L496^Integers3), "NaN")</f>
        <v>251.90302681074476</v>
      </c>
      <c r="AB496">
        <f t="array" aca="1" ref="AB496" ca="1" xml:space="preserve"> IF($J496, SUM(Coefficients4 * $L496^Integers4), "NaN")</f>
        <v>251.93665836283265</v>
      </c>
      <c r="AC496">
        <f t="array" aca="1" ref="AC496" ca="1" xml:space="preserve"> IF($J496, SUM(Coefficients5 * $L496^Integers5), "NaN")</f>
        <v>251.93611114629599</v>
      </c>
      <c r="AD496">
        <f t="array" aca="1" ref="AD496" ca="1" xml:space="preserve"> IF($J496, SUM(Coefficients6 * $L496^Integers6), "NaN")</f>
        <v>251.93593068775701</v>
      </c>
      <c r="AE496">
        <f t="array" aca="1" ref="AE496" ca="1" xml:space="preserve"> IF($J496, SUM(Coefficients7 * $L496^Integers7), "NaN")</f>
        <v>251.935938038149</v>
      </c>
      <c r="AF496">
        <f t="array" aca="1" ref="AF496" ca="1" xml:space="preserve"> IF($J496, SUM(Coefficients8 * $L496^Integers8), "NaN")</f>
        <v>251.93594256882793</v>
      </c>
      <c r="AG496">
        <f t="array" aca="1" ref="AG496" ca="1" xml:space="preserve"> IF($J496, SUM(Coefficients9 * $L496^Integers9), "NaN")</f>
        <v>251.93594436731377</v>
      </c>
    </row>
    <row r="497" spans="2:33" x14ac:dyDescent="0.2">
      <c r="B497" s="2">
        <v>42.7</v>
      </c>
      <c r="C497" s="2">
        <v>251.333</v>
      </c>
      <c r="D497" s="2">
        <v>251.333</v>
      </c>
      <c r="F497">
        <f t="shared" si="95"/>
        <v>251.334</v>
      </c>
      <c r="H497">
        <f t="shared" si="96"/>
        <v>0</v>
      </c>
      <c r="J497" t="b">
        <f t="shared" si="97"/>
        <v>1</v>
      </c>
      <c r="L497">
        <f t="shared" si="98"/>
        <v>42.7</v>
      </c>
      <c r="M497">
        <f t="shared" si="99"/>
        <v>1823.2900000000002</v>
      </c>
      <c r="N497">
        <f t="shared" si="100"/>
        <v>77854.483000000007</v>
      </c>
      <c r="O497">
        <f t="shared" si="101"/>
        <v>3324386.4241000009</v>
      </c>
      <c r="P497">
        <f t="shared" si="102"/>
        <v>141951300.30907005</v>
      </c>
      <c r="Q497">
        <f t="shared" si="103"/>
        <v>6061320523.1972914</v>
      </c>
      <c r="R497">
        <f t="shared" si="104"/>
        <v>258818386340.52432</v>
      </c>
      <c r="S497">
        <f t="shared" si="105"/>
        <v>11051545096740.391</v>
      </c>
      <c r="T497">
        <f t="shared" si="106"/>
        <v>471900975630814.69</v>
      </c>
      <c r="Z497" s="4">
        <f t="shared" ca="1" si="107"/>
        <v>256.70914960175151</v>
      </c>
      <c r="AA497">
        <f t="array" aca="1" ref="AA497" ca="1" xml:space="preserve"> IF($J497, SUM(Coefficients3 * $L497^Integers3), "NaN")</f>
        <v>251.30058518118582</v>
      </c>
      <c r="AB497">
        <f t="array" aca="1" ref="AB497" ca="1" xml:space="preserve"> IF($J497, SUM(Coefficients4 * $L497^Integers4), "NaN")</f>
        <v>251.33420670135308</v>
      </c>
      <c r="AC497">
        <f t="array" aca="1" ref="AC497" ca="1" xml:space="preserve"> IF($J497, SUM(Coefficients5 * $L497^Integers5), "NaN")</f>
        <v>251.33361255506756</v>
      </c>
      <c r="AD497">
        <f t="array" aca="1" ref="AD497" ca="1" xml:space="preserve"> IF($J497, SUM(Coefficients6 * $L497^Integers6), "NaN")</f>
        <v>251.3334326547575</v>
      </c>
      <c r="AE497">
        <f t="array" aca="1" ref="AE497" ca="1" xml:space="preserve"> IF($J497, SUM(Coefficients7 * $L497^Integers7), "NaN")</f>
        <v>251.33344040958767</v>
      </c>
      <c r="AF497">
        <f t="array" aca="1" ref="AF497" ca="1" xml:space="preserve"> IF($J497, SUM(Coefficients8 * $L497^Integers8), "NaN")</f>
        <v>251.33344490896988</v>
      </c>
      <c r="AG497">
        <f t="array" aca="1" ref="AG497" ca="1" xml:space="preserve"> IF($J497, SUM(Coefficients9 * $L497^Integers9), "NaN")</f>
        <v>251.3334467926835</v>
      </c>
    </row>
    <row r="498" spans="2:33" x14ac:dyDescent="0.2">
      <c r="B498" s="2">
        <v>42.6</v>
      </c>
      <c r="C498" s="2">
        <v>250.73099999999999</v>
      </c>
      <c r="D498" s="2">
        <v>250.73099999999999</v>
      </c>
      <c r="F498">
        <f t="shared" si="95"/>
        <v>250.73099999999999</v>
      </c>
      <c r="H498">
        <f t="shared" si="96"/>
        <v>0</v>
      </c>
      <c r="J498" t="b">
        <f t="shared" si="97"/>
        <v>1</v>
      </c>
      <c r="L498">
        <f t="shared" si="98"/>
        <v>42.6</v>
      </c>
      <c r="M498">
        <f t="shared" si="99"/>
        <v>1814.7600000000002</v>
      </c>
      <c r="N498">
        <f t="shared" si="100"/>
        <v>77308.776000000013</v>
      </c>
      <c r="O498">
        <f t="shared" si="101"/>
        <v>3293353.8576000007</v>
      </c>
      <c r="P498">
        <f t="shared" si="102"/>
        <v>140296874.33376002</v>
      </c>
      <c r="Q498">
        <f t="shared" si="103"/>
        <v>5976646846.6181784</v>
      </c>
      <c r="R498">
        <f t="shared" si="104"/>
        <v>254605155665.93439</v>
      </c>
      <c r="S498">
        <f t="shared" si="105"/>
        <v>10846179631368.805</v>
      </c>
      <c r="T498">
        <f t="shared" si="106"/>
        <v>462047252296311.12</v>
      </c>
      <c r="Z498" s="4">
        <f t="shared" ca="1" si="107"/>
        <v>256.10795721392537</v>
      </c>
      <c r="AA498">
        <f t="array" aca="1" ref="AA498" ca="1" xml:space="preserve"> IF($J498, SUM(Coefficients3 * $L498^Integers3), "NaN")</f>
        <v>250.69824545309353</v>
      </c>
      <c r="AB498">
        <f t="array" aca="1" ref="AB498" ca="1" xml:space="preserve"> IF($J498, SUM(Coefficients4 * $L498^Integers4), "NaN")</f>
        <v>250.73185403757481</v>
      </c>
      <c r="AC498">
        <f t="array" aca="1" ref="AC498" ca="1" xml:space="preserve"> IF($J498, SUM(Coefficients5 * $L498^Integers5), "NaN")</f>
        <v>250.73121302968229</v>
      </c>
      <c r="AD498">
        <f t="array" aca="1" ref="AD498" ca="1" xml:space="preserve"> IF($J498, SUM(Coefficients6 * $L498^Integers6), "NaN")</f>
        <v>250.73103372259129</v>
      </c>
      <c r="AE498">
        <f t="array" aca="1" ref="AE498" ca="1" xml:space="preserve"> IF($J498, SUM(Coefficients7 * $L498^Integers7), "NaN")</f>
        <v>250.73104187992345</v>
      </c>
      <c r="AF498">
        <f t="array" aca="1" ref="AF498" ca="1" xml:space="preserve"> IF($J498, SUM(Coefficients8 * $L498^Integers8), "NaN")</f>
        <v>250.73104634646674</v>
      </c>
      <c r="AG498">
        <f t="array" aca="1" ref="AG498" ca="1" xml:space="preserve"> IF($J498, SUM(Coefficients9 * $L498^Integers9), "NaN")</f>
        <v>250.73104831461868</v>
      </c>
    </row>
    <row r="499" spans="2:33" x14ac:dyDescent="0.2">
      <c r="B499" s="2">
        <v>42.5</v>
      </c>
      <c r="C499" s="2">
        <v>250.12899999999999</v>
      </c>
      <c r="D499" s="2">
        <v>250.12899999999999</v>
      </c>
      <c r="F499">
        <f t="shared" si="95"/>
        <v>250.12899999999999</v>
      </c>
      <c r="H499">
        <f t="shared" si="96"/>
        <v>0</v>
      </c>
      <c r="J499" t="b">
        <f t="shared" si="97"/>
        <v>1</v>
      </c>
      <c r="L499">
        <f t="shared" si="98"/>
        <v>42.5</v>
      </c>
      <c r="M499">
        <f t="shared" si="99"/>
        <v>1806.25</v>
      </c>
      <c r="N499">
        <f t="shared" si="100"/>
        <v>76765.625</v>
      </c>
      <c r="O499">
        <f t="shared" si="101"/>
        <v>3262539.0625</v>
      </c>
      <c r="P499">
        <f t="shared" si="102"/>
        <v>138657910.15625</v>
      </c>
      <c r="Q499">
        <f t="shared" si="103"/>
        <v>5892961181.640625</v>
      </c>
      <c r="R499">
        <f t="shared" si="104"/>
        <v>250450850219.72656</v>
      </c>
      <c r="S499">
        <f t="shared" si="105"/>
        <v>10644161134338.379</v>
      </c>
      <c r="T499">
        <f t="shared" si="106"/>
        <v>452376848209381.12</v>
      </c>
      <c r="Z499" s="4">
        <f t="shared" ca="1" si="107"/>
        <v>255.50676482609924</v>
      </c>
      <c r="AA499">
        <f t="array" aca="1" ref="AA499" ca="1" xml:space="preserve"> IF($J499, SUM(Coefficients3 * $L499^Integers3), "NaN")</f>
        <v>250.09600736678496</v>
      </c>
      <c r="AB499">
        <f t="array" aca="1" ref="AB499" ca="1" xml:space="preserve"> IF($J499, SUM(Coefficients4 * $L499^Integers4), "NaN")</f>
        <v>250.12960011199797</v>
      </c>
      <c r="AC499">
        <f t="array" aca="1" ref="AC499" ca="1" xml:space="preserve"> IF($J499, SUM(Coefficients5 * $L499^Integers5), "NaN")</f>
        <v>250.12891231653344</v>
      </c>
      <c r="AD499">
        <f t="array" aca="1" ref="AD499" ca="1" xml:space="preserve"> IF($J499, SUM(Coefficients6 * $L499^Integers6), "NaN")</f>
        <v>250.12873363755651</v>
      </c>
      <c r="AE499">
        <f t="array" aca="1" ref="AE499" ca="1" xml:space="preserve"> IF($J499, SUM(Coefficients7 * $L499^Integers7), "NaN")</f>
        <v>250.12874219535209</v>
      </c>
      <c r="AF499">
        <f t="array" aca="1" ref="AF499" ca="1" xml:space="preserve"> IF($J499, SUM(Coefficients8 * $L499^Integers8), "NaN")</f>
        <v>250.12874662752432</v>
      </c>
      <c r="AG499">
        <f t="array" aca="1" ref="AG499" ca="1" xml:space="preserve"> IF($J499, SUM(Coefficients9 * $L499^Integers9), "NaN")</f>
        <v>250.1287486792894</v>
      </c>
    </row>
    <row r="500" spans="2:33" x14ac:dyDescent="0.2">
      <c r="B500" s="2">
        <v>42.4</v>
      </c>
      <c r="C500" s="2">
        <v>249.52699999999999</v>
      </c>
      <c r="D500" s="2">
        <v>249.52699999999999</v>
      </c>
      <c r="F500">
        <f t="shared" si="95"/>
        <v>249.52699999999999</v>
      </c>
      <c r="H500">
        <f t="shared" si="96"/>
        <v>0</v>
      </c>
      <c r="J500" t="b">
        <f t="shared" si="97"/>
        <v>1</v>
      </c>
      <c r="L500">
        <f t="shared" si="98"/>
        <v>42.4</v>
      </c>
      <c r="M500">
        <f t="shared" si="99"/>
        <v>1797.76</v>
      </c>
      <c r="N500">
        <f t="shared" si="100"/>
        <v>76225.02399999999</v>
      </c>
      <c r="O500">
        <f t="shared" si="101"/>
        <v>3231941.0175999999</v>
      </c>
      <c r="P500">
        <f t="shared" si="102"/>
        <v>137034299.14624</v>
      </c>
      <c r="Q500">
        <f t="shared" si="103"/>
        <v>5810254283.8005762</v>
      </c>
      <c r="R500">
        <f t="shared" si="104"/>
        <v>246354781633.14438</v>
      </c>
      <c r="S500">
        <f t="shared" si="105"/>
        <v>10445442741245.322</v>
      </c>
      <c r="T500">
        <f t="shared" si="106"/>
        <v>442886772228801.62</v>
      </c>
      <c r="Z500" s="4">
        <f t="shared" ca="1" si="107"/>
        <v>254.90557243827311</v>
      </c>
      <c r="AA500">
        <f t="array" aca="1" ref="AA500" ca="1" xml:space="preserve"> IF($J500, SUM(Coefficients3 * $L500^Integers3), "NaN")</f>
        <v>249.49387066257717</v>
      </c>
      <c r="AB500">
        <f t="array" aca="1" ref="AB500" ca="1" xml:space="preserve"> IF($J500, SUM(Coefficients4 * $L500^Integers4), "NaN")</f>
        <v>249.52744466529219</v>
      </c>
      <c r="AC500">
        <f t="array" aca="1" ref="AC500" ca="1" xml:space="preserve"> IF($J500, SUM(Coefficients5 * $L500^Integers5), "NaN")</f>
        <v>249.52671016217826</v>
      </c>
      <c r="AD500">
        <f t="array" aca="1" ref="AD500" ca="1" xml:space="preserve"> IF($J500, SUM(Coefficients6 * $L500^Integers6), "NaN")</f>
        <v>249.52653214610979</v>
      </c>
      <c r="AE500">
        <f t="array" aca="1" ref="AE500" ca="1" xml:space="preserve"> IF($J500, SUM(Coefficients7 * $L500^Integers7), "NaN")</f>
        <v>249.52654110222804</v>
      </c>
      <c r="AF500">
        <f t="array" aca="1" ref="AF500" ca="1" xml:space="preserve"> IF($J500, SUM(Coefficients8 * $L500^Integers8), "NaN")</f>
        <v>249.52654549850783</v>
      </c>
      <c r="AG500">
        <f t="array" aca="1" ref="AG500" ca="1" xml:space="preserve"> IF($J500, SUM(Coefficients9 * $L500^Integers9), "NaN")</f>
        <v>249.52654763302533</v>
      </c>
    </row>
    <row r="501" spans="2:33" x14ac:dyDescent="0.2">
      <c r="B501" s="2">
        <v>42.3</v>
      </c>
      <c r="C501" s="2">
        <v>248.92400000000001</v>
      </c>
      <c r="D501" s="2">
        <v>248.92400000000001</v>
      </c>
      <c r="F501">
        <f t="shared" si="95"/>
        <v>248.92500000000001</v>
      </c>
      <c r="H501">
        <f t="shared" si="96"/>
        <v>0</v>
      </c>
      <c r="J501" t="b">
        <f t="shared" si="97"/>
        <v>1</v>
      </c>
      <c r="L501">
        <f t="shared" si="98"/>
        <v>42.3</v>
      </c>
      <c r="M501">
        <f t="shared" si="99"/>
        <v>1789.2899999999997</v>
      </c>
      <c r="N501">
        <f t="shared" si="100"/>
        <v>75686.96699999999</v>
      </c>
      <c r="O501">
        <f t="shared" si="101"/>
        <v>3201558.7040999993</v>
      </c>
      <c r="P501">
        <f t="shared" si="102"/>
        <v>135425933.18342996</v>
      </c>
      <c r="Q501">
        <f t="shared" si="103"/>
        <v>5728516973.6590872</v>
      </c>
      <c r="R501">
        <f t="shared" si="104"/>
        <v>242316267985.77939</v>
      </c>
      <c r="S501">
        <f t="shared" si="105"/>
        <v>10249978135798.467</v>
      </c>
      <c r="T501">
        <f t="shared" si="106"/>
        <v>433574075144275.12</v>
      </c>
      <c r="Z501" s="4">
        <f t="shared" ca="1" si="107"/>
        <v>254.30438005044698</v>
      </c>
      <c r="AA501">
        <f t="array" aca="1" ref="AA501" ca="1" xml:space="preserve"> IF($J501, SUM(Coefficients3 * $L501^Integers3), "NaN")</f>
        <v>248.8918350807873</v>
      </c>
      <c r="AB501">
        <f t="array" aca="1" ref="AB501" ca="1" xml:space="preserve"> IF($J501, SUM(Coefficients4 * $L501^Integers4), "NaN")</f>
        <v>248.92538743829653</v>
      </c>
      <c r="AC501">
        <f t="array" aca="1" ref="AC501" ca="1" xml:space="preserve"> IF($J501, SUM(Coefficients5 * $L501^Integers5), "NaN")</f>
        <v>248.9246063133379</v>
      </c>
      <c r="AD501">
        <f t="array" aca="1" ref="AD501" ca="1" xml:space="preserve"> IF($J501, SUM(Coefficients6 * $L501^Integers6), "NaN")</f>
        <v>248.92442899486559</v>
      </c>
      <c r="AE501">
        <f t="array" aca="1" ref="AE501" ca="1" xml:space="preserve"> IF($J501, SUM(Coefficients7 * $L501^Integers7), "NaN")</f>
        <v>248.92443834706418</v>
      </c>
      <c r="AF501">
        <f t="array" aca="1" ref="AF501" ca="1" xml:space="preserve"> IF($J501, SUM(Coefficients8 * $L501^Integers8), "NaN")</f>
        <v>248.92444270594132</v>
      </c>
      <c r="AG501">
        <f t="array" aca="1" ref="AG501" ca="1" xml:space="preserve"> IF($J501, SUM(Coefficients9 * $L501^Integers9), "NaN")</f>
        <v>248.92444492231527</v>
      </c>
    </row>
    <row r="502" spans="2:33" x14ac:dyDescent="0.2">
      <c r="B502" s="2">
        <v>42.2</v>
      </c>
      <c r="C502" s="2">
        <v>248.322</v>
      </c>
      <c r="D502" s="2">
        <v>248.322</v>
      </c>
      <c r="F502">
        <f t="shared" si="95"/>
        <v>248.32300000000001</v>
      </c>
      <c r="H502">
        <f t="shared" si="96"/>
        <v>0</v>
      </c>
      <c r="J502" t="b">
        <f t="shared" si="97"/>
        <v>1</v>
      </c>
      <c r="L502">
        <f t="shared" si="98"/>
        <v>42.2</v>
      </c>
      <c r="M502">
        <f t="shared" si="99"/>
        <v>1780.8400000000001</v>
      </c>
      <c r="N502">
        <f t="shared" si="100"/>
        <v>75151.448000000004</v>
      </c>
      <c r="O502">
        <f t="shared" si="101"/>
        <v>3171391.1056000004</v>
      </c>
      <c r="P502">
        <f t="shared" si="102"/>
        <v>133832704.65632002</v>
      </c>
      <c r="Q502">
        <f t="shared" si="103"/>
        <v>5647740136.4967051</v>
      </c>
      <c r="R502">
        <f t="shared" si="104"/>
        <v>238334633760.16095</v>
      </c>
      <c r="S502">
        <f t="shared" si="105"/>
        <v>10057721544678.793</v>
      </c>
      <c r="T502">
        <f t="shared" si="106"/>
        <v>424435849185445.06</v>
      </c>
      <c r="Z502" s="4">
        <f t="shared" ca="1" si="107"/>
        <v>253.70318766262091</v>
      </c>
      <c r="AA502">
        <f t="array" aca="1" ref="AA502" ca="1" xml:space="preserve"> IF($J502, SUM(Coefficients3 * $L502^Integers3), "NaN")</f>
        <v>248.28990036173241</v>
      </c>
      <c r="AB502">
        <f t="array" aca="1" ref="AB502" ca="1" xml:space="preserve"> IF($J502, SUM(Coefficients4 * $L502^Integers4), "NaN")</f>
        <v>248.32342817201956</v>
      </c>
      <c r="AC502">
        <f t="array" aca="1" ref="AC502" ca="1" xml:space="preserve"> IF($J502, SUM(Coefficients5 * $L502^Integers5), "NaN")</f>
        <v>248.32260051689681</v>
      </c>
      <c r="AD502">
        <f t="array" aca="1" ref="AD502" ca="1" xml:space="preserve"> IF($J502, SUM(Coefficients6 * $L502^Integers6), "NaN")</f>
        <v>248.32242393059602</v>
      </c>
      <c r="AE502">
        <f t="array" aca="1" ref="AE502" ca="1" xml:space="preserve"> IF($J502, SUM(Coefficients7 * $L502^Integers7), "NaN")</f>
        <v>248.32243367653132</v>
      </c>
      <c r="AF502">
        <f t="array" aca="1" ref="AF502" ca="1" xml:space="preserve"> IF($J502, SUM(Coefficients8 * $L502^Integers8), "NaN")</f>
        <v>248.32243799650726</v>
      </c>
      <c r="AG502">
        <f t="array" aca="1" ref="AG502" ca="1" xml:space="preserve"> IF($J502, SUM(Coefficients9 * $L502^Integers9), "NaN")</f>
        <v>248.32244029380689</v>
      </c>
    </row>
    <row r="503" spans="2:33" x14ac:dyDescent="0.2">
      <c r="B503" s="2">
        <v>42.1</v>
      </c>
      <c r="C503" s="2">
        <v>247.72</v>
      </c>
      <c r="D503" s="2">
        <v>247.72</v>
      </c>
      <c r="F503">
        <f t="shared" si="95"/>
        <v>247.721</v>
      </c>
      <c r="H503">
        <f t="shared" si="96"/>
        <v>0</v>
      </c>
      <c r="J503" t="b">
        <f t="shared" si="97"/>
        <v>1</v>
      </c>
      <c r="L503">
        <f t="shared" si="98"/>
        <v>42.1</v>
      </c>
      <c r="M503">
        <f t="shared" si="99"/>
        <v>1772.41</v>
      </c>
      <c r="N503">
        <f t="shared" si="100"/>
        <v>74618.46100000001</v>
      </c>
      <c r="O503">
        <f t="shared" si="101"/>
        <v>3141437.2081000004</v>
      </c>
      <c r="P503">
        <f t="shared" si="102"/>
        <v>132254506.46101002</v>
      </c>
      <c r="Q503">
        <f t="shared" si="103"/>
        <v>5567914722.008522</v>
      </c>
      <c r="R503">
        <f t="shared" si="104"/>
        <v>234409209796.55881</v>
      </c>
      <c r="S503">
        <f t="shared" si="105"/>
        <v>9868627732435.125</v>
      </c>
      <c r="T503">
        <f t="shared" si="106"/>
        <v>415469227535518.75</v>
      </c>
      <c r="Z503" s="4">
        <f t="shared" ca="1" si="107"/>
        <v>253.10199527479477</v>
      </c>
      <c r="AA503">
        <f t="array" aca="1" ref="AA503" ca="1" xml:space="preserve"> IF($J503, SUM(Coefficients3 * $L503^Integers3), "NaN")</f>
        <v>247.68806624572946</v>
      </c>
      <c r="AB503">
        <f t="array" aca="1" ref="AB503" ca="1" xml:space="preserve"> IF($J503, SUM(Coefficients4 * $L503^Integers4), "NaN")</f>
        <v>247.72156660763918</v>
      </c>
      <c r="AC503">
        <f t="array" aca="1" ref="AC503" ca="1" xml:space="preserve"> IF($J503, SUM(Coefficients5 * $L503^Integers5), "NaN")</f>
        <v>247.72069251990212</v>
      </c>
      <c r="AD503">
        <f t="array" aca="1" ref="AD503" ca="1" xml:space="preserve"> IF($J503, SUM(Coefficients6 * $L503^Integers6), "NaN")</f>
        <v>247.72051670022995</v>
      </c>
      <c r="AE503">
        <f t="array" aca="1" ref="AE503" ca="1" xml:space="preserve"> IF($J503, SUM(Coefficients7 * $L503^Integers7), "NaN")</f>
        <v>247.72052683745773</v>
      </c>
      <c r="AF503">
        <f t="array" aca="1" ref="AF503" ca="1" xml:space="preserve"> IF($J503, SUM(Coefficients8 * $L503^Integers8), "NaN")</f>
        <v>247.72053111704602</v>
      </c>
      <c r="AG503">
        <f t="array" aca="1" ref="AG503" ca="1" xml:space="preserve"> IF($J503, SUM(Coefficients9 * $L503^Integers9), "NaN")</f>
        <v>247.7205334943061</v>
      </c>
    </row>
    <row r="504" spans="2:33" x14ac:dyDescent="0.2">
      <c r="B504" s="2">
        <v>42</v>
      </c>
      <c r="C504" s="2">
        <v>247.119</v>
      </c>
      <c r="D504" s="2">
        <v>247.119</v>
      </c>
      <c r="F504">
        <f t="shared" si="95"/>
        <v>247.119</v>
      </c>
      <c r="H504">
        <f t="shared" si="96"/>
        <v>0</v>
      </c>
      <c r="J504" t="b">
        <f t="shared" si="97"/>
        <v>1</v>
      </c>
      <c r="L504">
        <f t="shared" si="98"/>
        <v>42</v>
      </c>
      <c r="M504">
        <f t="shared" si="99"/>
        <v>1764</v>
      </c>
      <c r="N504">
        <f t="shared" si="100"/>
        <v>74088</v>
      </c>
      <c r="O504">
        <f t="shared" si="101"/>
        <v>3111696</v>
      </c>
      <c r="P504">
        <f t="shared" si="102"/>
        <v>130691232</v>
      </c>
      <c r="Q504">
        <f t="shared" si="103"/>
        <v>5489031744</v>
      </c>
      <c r="R504">
        <f t="shared" si="104"/>
        <v>230539333248</v>
      </c>
      <c r="S504">
        <f t="shared" si="105"/>
        <v>9682651996416</v>
      </c>
      <c r="T504">
        <f t="shared" si="106"/>
        <v>406671383849472</v>
      </c>
      <c r="Z504" s="4">
        <f t="shared" ca="1" si="107"/>
        <v>252.50080288696864</v>
      </c>
      <c r="AA504">
        <f t="array" aca="1" ref="AA504" ca="1" xml:space="preserve"> IF($J504, SUM(Coefficients3 * $L504^Integers3), "NaN")</f>
        <v>247.08633247309561</v>
      </c>
      <c r="AB504">
        <f t="array" aca="1" ref="AB504" ca="1" xml:space="preserve"> IF($J504, SUM(Coefficients4 * $L504^Integers4), "NaN")</f>
        <v>247.11980248650289</v>
      </c>
      <c r="AC504">
        <f t="array" aca="1" ref="AC504" ca="1" xml:space="preserve"> IF($J504, SUM(Coefficients5 * $L504^Integers5), "NaN")</f>
        <v>247.1188820695634</v>
      </c>
      <c r="AD504">
        <f t="array" aca="1" ref="AD504" ca="1" xml:space="preserve"> IF($J504, SUM(Coefficients6 * $L504^Integers6), "NaN")</f>
        <v>247.11870705085315</v>
      </c>
      <c r="AE504">
        <f t="array" aca="1" ref="AE504" ca="1" xml:space="preserve"> IF($J504, SUM(Coefficients7 * $L504^Integers7), "NaN")</f>
        <v>247.11871757682886</v>
      </c>
      <c r="AF504">
        <f t="array" aca="1" ref="AF504" ca="1" xml:space="preserve"> IF($J504, SUM(Coefficients8 * $L504^Integers8), "NaN")</f>
        <v>247.11872181455564</v>
      </c>
      <c r="AG504">
        <f t="array" aca="1" ref="AG504" ca="1" xml:space="preserve"> IF($J504, SUM(Coefficients9 * $L504^Integers9), "NaN")</f>
        <v>247.11872427077671</v>
      </c>
    </row>
    <row r="505" spans="2:33" x14ac:dyDescent="0.2">
      <c r="B505" s="2">
        <v>41.9</v>
      </c>
      <c r="C505" s="2">
        <v>246.517</v>
      </c>
      <c r="D505" s="2">
        <v>246.517</v>
      </c>
      <c r="F505">
        <f t="shared" si="95"/>
        <v>246.517</v>
      </c>
      <c r="H505">
        <f t="shared" si="96"/>
        <v>0</v>
      </c>
      <c r="J505" t="b">
        <f t="shared" si="97"/>
        <v>1</v>
      </c>
      <c r="L505">
        <f t="shared" si="98"/>
        <v>41.9</v>
      </c>
      <c r="M505">
        <f t="shared" si="99"/>
        <v>1755.61</v>
      </c>
      <c r="N505">
        <f t="shared" si="100"/>
        <v>73560.058999999994</v>
      </c>
      <c r="O505">
        <f t="shared" si="101"/>
        <v>3082166.4720999994</v>
      </c>
      <c r="P505">
        <f t="shared" si="102"/>
        <v>129142775.18098997</v>
      </c>
      <c r="Q505">
        <f t="shared" si="103"/>
        <v>5411082280.0834799</v>
      </c>
      <c r="R505">
        <f t="shared" si="104"/>
        <v>226724347535.4978</v>
      </c>
      <c r="S505">
        <f t="shared" si="105"/>
        <v>9499750161737.3574</v>
      </c>
      <c r="T505">
        <f t="shared" si="106"/>
        <v>398039531776795.25</v>
      </c>
      <c r="Z505" s="4">
        <f t="shared" ca="1" si="107"/>
        <v>251.89961049914254</v>
      </c>
      <c r="AA505">
        <f t="array" aca="1" ref="AA505" ca="1" xml:space="preserve"> IF($J505, SUM(Coefficients3 * $L505^Integers3), "NaN")</f>
        <v>246.48469878414789</v>
      </c>
      <c r="AB505">
        <f t="array" aca="1" ref="AB505" ca="1" xml:space="preserve"> IF($J505, SUM(Coefficients4 * $L505^Integers4), "NaN")</f>
        <v>246.51813555012757</v>
      </c>
      <c r="AC505">
        <f t="array" aca="1" ref="AC505" ca="1" xml:space="preserve"> IF($J505, SUM(Coefficients5 * $L505^Integers5), "NaN")</f>
        <v>246.51716891325208</v>
      </c>
      <c r="AD505">
        <f t="array" aca="1" ref="AD505" ca="1" xml:space="preserve"> IF($J505, SUM(Coefficients6 * $L505^Integers6), "NaN")</f>
        <v>246.51699472970725</v>
      </c>
      <c r="AE505">
        <f t="array" aca="1" ref="AE505" ca="1" xml:space="preserve"> IF($J505, SUM(Coefficients7 * $L505^Integers7), "NaN")</f>
        <v>246.51700564178668</v>
      </c>
      <c r="AF505">
        <f t="array" aca="1" ref="AF505" ca="1" xml:space="preserve"> IF($J505, SUM(Coefficients8 * $L505^Integers8), "NaN")</f>
        <v>246.51700983619128</v>
      </c>
      <c r="AG505">
        <f t="array" aca="1" ref="AG505" ca="1" xml:space="preserve"> IF($J505, SUM(Coefficients9 * $L505^Integers9), "NaN")</f>
        <v>246.51701237034007</v>
      </c>
    </row>
    <row r="506" spans="2:33" x14ac:dyDescent="0.2">
      <c r="B506" s="2">
        <v>41.8</v>
      </c>
      <c r="C506" s="2">
        <v>245.91499999999999</v>
      </c>
      <c r="D506" s="2">
        <v>245.91499999999999</v>
      </c>
      <c r="F506">
        <f t="shared" si="95"/>
        <v>245.916</v>
      </c>
      <c r="H506">
        <f t="shared" si="96"/>
        <v>0</v>
      </c>
      <c r="J506" t="b">
        <f t="shared" si="97"/>
        <v>1</v>
      </c>
      <c r="L506">
        <f t="shared" si="98"/>
        <v>41.8</v>
      </c>
      <c r="M506">
        <f t="shared" si="99"/>
        <v>1747.2399999999998</v>
      </c>
      <c r="N506">
        <f t="shared" si="100"/>
        <v>73034.631999999983</v>
      </c>
      <c r="O506">
        <f t="shared" si="101"/>
        <v>3052847.6175999991</v>
      </c>
      <c r="P506">
        <f t="shared" si="102"/>
        <v>127609030.41567995</v>
      </c>
      <c r="Q506">
        <f t="shared" si="103"/>
        <v>5334057471.3754215</v>
      </c>
      <c r="R506">
        <f t="shared" si="104"/>
        <v>222963602303.49261</v>
      </c>
      <c r="S506">
        <f t="shared" si="105"/>
        <v>9319878576285.9902</v>
      </c>
      <c r="T506">
        <f t="shared" si="106"/>
        <v>389570924488754.38</v>
      </c>
      <c r="Z506" s="4">
        <f t="shared" ca="1" si="107"/>
        <v>251.29841811131641</v>
      </c>
      <c r="AA506">
        <f t="array" aca="1" ref="AA506" ca="1" xml:space="preserve"> IF($J506, SUM(Coefficients3 * $L506^Integers3), "NaN")</f>
        <v>245.88316491920341</v>
      </c>
      <c r="AB506">
        <f t="array" aca="1" ref="AB506" ca="1" xml:space="preserve"> IF($J506, SUM(Coefficients4 * $L506^Integers4), "NaN")</f>
        <v>245.91656554019957</v>
      </c>
      <c r="AC506">
        <f t="array" aca="1" ref="AC506" ca="1" xml:space="preserve"> IF($J506, SUM(Coefficients5 * $L506^Integers5), "NaN")</f>
        <v>245.91555279850098</v>
      </c>
      <c r="AD506">
        <f t="array" aca="1" ref="AD506" ca="1" xml:space="preserve"> IF($J506, SUM(Coefficients6 * $L506^Integers6), "NaN")</f>
        <v>245.91537948418974</v>
      </c>
      <c r="AE506">
        <f t="array" aca="1" ref="AE506" ca="1" xml:space="preserve"> IF($J506, SUM(Coefficients7 * $L506^Integers7), "NaN")</f>
        <v>245.91539077962952</v>
      </c>
      <c r="AF506">
        <f t="array" aca="1" ref="AF506" ca="1" xml:space="preserve"> IF($J506, SUM(Coefficients8 * $L506^Integers8), "NaN")</f>
        <v>245.91539492926461</v>
      </c>
      <c r="AG506">
        <f t="array" aca="1" ref="AG506" ca="1" xml:space="preserve"> IF($J506, SUM(Coefficients9 * $L506^Integers9), "NaN")</f>
        <v>245.91539754027465</v>
      </c>
    </row>
    <row r="507" spans="2:33" x14ac:dyDescent="0.2">
      <c r="B507" s="2">
        <v>41.7</v>
      </c>
      <c r="C507" s="2">
        <v>245.31399999999999</v>
      </c>
      <c r="D507" s="2">
        <v>245.31399999999999</v>
      </c>
      <c r="F507">
        <f t="shared" si="95"/>
        <v>245.31399999999999</v>
      </c>
      <c r="H507">
        <f t="shared" si="96"/>
        <v>0</v>
      </c>
      <c r="J507" t="b">
        <f t="shared" si="97"/>
        <v>1</v>
      </c>
      <c r="L507">
        <f t="shared" si="98"/>
        <v>41.7</v>
      </c>
      <c r="M507">
        <f t="shared" si="99"/>
        <v>1738.8900000000003</v>
      </c>
      <c r="N507">
        <f t="shared" si="100"/>
        <v>72511.713000000018</v>
      </c>
      <c r="O507">
        <f t="shared" si="101"/>
        <v>3023738.4321000013</v>
      </c>
      <c r="P507">
        <f t="shared" si="102"/>
        <v>126089892.61857006</v>
      </c>
      <c r="Q507">
        <f t="shared" si="103"/>
        <v>5257948522.1943722</v>
      </c>
      <c r="R507">
        <f t="shared" si="104"/>
        <v>219256453375.50534</v>
      </c>
      <c r="S507">
        <f t="shared" si="105"/>
        <v>9142994105758.5742</v>
      </c>
      <c r="T507">
        <f t="shared" si="106"/>
        <v>381262854210132.56</v>
      </c>
      <c r="Z507" s="4">
        <f t="shared" ca="1" si="107"/>
        <v>250.69722572349033</v>
      </c>
      <c r="AA507">
        <f t="array" aca="1" ref="AA507" ca="1" xml:space="preserve"> IF($J507, SUM(Coefficients3 * $L507^Integers3), "NaN")</f>
        <v>245.28173061857925</v>
      </c>
      <c r="AB507">
        <f t="array" aca="1" ref="AB507" ca="1" xml:space="preserve"> IF($J507, SUM(Coefficients4 * $L507^Integers4), "NaN")</f>
        <v>245.31509219857477</v>
      </c>
      <c r="AC507">
        <f t="array" aca="1" ref="AC507" ca="1" xml:space="preserve"> IF($J507, SUM(Coefficients5 * $L507^Integers5), "NaN")</f>
        <v>245.31403347300395</v>
      </c>
      <c r="AD507">
        <f t="array" aca="1" ref="AD507" ca="1" xml:space="preserve"> IF($J507, SUM(Coefficients6 * $L507^Integers6), "NaN")</f>
        <v>245.3138610618532</v>
      </c>
      <c r="AE507">
        <f t="array" aca="1" ref="AE507" ca="1" xml:space="preserve"> IF($J507, SUM(Coefficients7 * $L507^Integers7), "NaN")</f>
        <v>245.31387273781141</v>
      </c>
      <c r="AF507">
        <f t="array" aca="1" ref="AF507" ca="1" xml:space="preserve"> IF($J507, SUM(Coefficients8 * $L507^Integers8), "NaN")</f>
        <v>245.3138768412438</v>
      </c>
      <c r="AG507">
        <f t="array" aca="1" ref="AG507" ca="1" xml:space="preserve"> IF($J507, SUM(Coefficients9 * $L507^Integers9), "NaN")</f>
        <v>245.31387952801543</v>
      </c>
    </row>
    <row r="508" spans="2:33" x14ac:dyDescent="0.2">
      <c r="B508" s="2">
        <v>41.6</v>
      </c>
      <c r="C508" s="2">
        <v>244.71199999999999</v>
      </c>
      <c r="D508" s="2">
        <v>244.71199999999999</v>
      </c>
      <c r="F508">
        <f t="shared" si="95"/>
        <v>244.71299999999999</v>
      </c>
      <c r="H508">
        <f t="shared" si="96"/>
        <v>0</v>
      </c>
      <c r="J508" t="b">
        <f t="shared" si="97"/>
        <v>1</v>
      </c>
      <c r="L508">
        <f t="shared" si="98"/>
        <v>41.6</v>
      </c>
      <c r="M508">
        <f t="shared" si="99"/>
        <v>1730.5600000000002</v>
      </c>
      <c r="N508">
        <f t="shared" si="100"/>
        <v>71991.296000000017</v>
      </c>
      <c r="O508">
        <f t="shared" si="101"/>
        <v>2994837.9136000006</v>
      </c>
      <c r="P508">
        <f t="shared" si="102"/>
        <v>124585257.20576003</v>
      </c>
      <c r="Q508">
        <f t="shared" si="103"/>
        <v>5182746699.7596178</v>
      </c>
      <c r="R508">
        <f t="shared" si="104"/>
        <v>215602262710.00012</v>
      </c>
      <c r="S508">
        <f t="shared" si="105"/>
        <v>8969054128736.0039</v>
      </c>
      <c r="T508">
        <f t="shared" si="106"/>
        <v>373112651755417.75</v>
      </c>
      <c r="Z508" s="4">
        <f t="shared" ca="1" si="107"/>
        <v>250.0960333356642</v>
      </c>
      <c r="AA508">
        <f t="array" aca="1" ref="AA508" ca="1" xml:space="preserve"> IF($J508, SUM(Coefficients3 * $L508^Integers3), "NaN")</f>
        <v>244.68039562259241</v>
      </c>
      <c r="AB508">
        <f t="array" aca="1" ref="AB508" ca="1" xml:space="preserve"> IF($J508, SUM(Coefficients4 * $L508^Integers4), "NaN")</f>
        <v>244.71371526727836</v>
      </c>
      <c r="AC508">
        <f t="array" aca="1" ref="AC508" ca="1" xml:space="preserve"> IF($J508, SUM(Coefficients5 * $L508^Integers5), "NaN")</f>
        <v>244.71261068461507</v>
      </c>
      <c r="AD508">
        <f t="array" aca="1" ref="AD508" ca="1" xml:space="preserve"> IF($J508, SUM(Coefficients6 * $L508^Integers6), "NaN")</f>
        <v>244.71243921040497</v>
      </c>
      <c r="AE508">
        <f t="array" aca="1" ref="AE508" ca="1" xml:space="preserve"> IF($J508, SUM(Coefficients7 * $L508^Integers7), "NaN")</f>
        <v>244.71245126394155</v>
      </c>
      <c r="AF508">
        <f t="array" aca="1" ref="AF508" ca="1" xml:space="preserve"> IF($J508, SUM(Coefficients8 * $L508^Integers8), "NaN")</f>
        <v>244.71245531975251</v>
      </c>
      <c r="AG508">
        <f t="array" aca="1" ref="AG508" ca="1" xml:space="preserve"> IF($J508, SUM(Coefficients9 * $L508^Integers9), "NaN")</f>
        <v>244.71245808115361</v>
      </c>
    </row>
    <row r="509" spans="2:33" x14ac:dyDescent="0.2">
      <c r="B509" s="2">
        <v>41.5</v>
      </c>
      <c r="C509" s="2">
        <v>244.11099999999999</v>
      </c>
      <c r="D509" s="2">
        <v>244.11099999999999</v>
      </c>
      <c r="F509">
        <f t="shared" si="95"/>
        <v>244.11099999999999</v>
      </c>
      <c r="H509">
        <f t="shared" si="96"/>
        <v>0</v>
      </c>
      <c r="J509" t="b">
        <f t="shared" si="97"/>
        <v>1</v>
      </c>
      <c r="L509">
        <f t="shared" si="98"/>
        <v>41.5</v>
      </c>
      <c r="M509">
        <f t="shared" si="99"/>
        <v>1722.25</v>
      </c>
      <c r="N509">
        <f t="shared" si="100"/>
        <v>71473.375</v>
      </c>
      <c r="O509">
        <f t="shared" si="101"/>
        <v>2966145.0625</v>
      </c>
      <c r="P509">
        <f t="shared" si="102"/>
        <v>123095020.09375</v>
      </c>
      <c r="Q509">
        <f t="shared" si="103"/>
        <v>5108443333.890625</v>
      </c>
      <c r="R509">
        <f t="shared" si="104"/>
        <v>212000398356.46094</v>
      </c>
      <c r="S509">
        <f t="shared" si="105"/>
        <v>8798016531793.1289</v>
      </c>
      <c r="T509">
        <f t="shared" si="106"/>
        <v>365117686069414.88</v>
      </c>
      <c r="Z509" s="4">
        <f t="shared" ca="1" si="107"/>
        <v>249.49484094783807</v>
      </c>
      <c r="AA509">
        <f t="array" aca="1" ref="AA509" ca="1" xml:space="preserve"> IF($J509, SUM(Coefficients3 * $L509^Integers3), "NaN")</f>
        <v>244.07915967155998</v>
      </c>
      <c r="AB509">
        <f t="array" aca="1" ref="AB509" ca="1" xml:space="preserve"> IF($J509, SUM(Coefficients4 * $L509^Integers4), "NaN")</f>
        <v>244.11243448850513</v>
      </c>
      <c r="AC509">
        <f t="array" aca="1" ref="AC509" ca="1" xml:space="preserve"> IF($J509, SUM(Coefficients5 * $L509^Integers5), "NaN")</f>
        <v>244.11128418134865</v>
      </c>
      <c r="AD509">
        <f t="array" aca="1" ref="AD509" ca="1" xml:space="preserve"> IF($J509, SUM(Coefficients6 * $L509^Integers6), "NaN")</f>
        <v>244.11111367770675</v>
      </c>
      <c r="AE509">
        <f t="array" aca="1" ref="AE509" ca="1" xml:space="preserve"> IF($J509, SUM(Coefficients7 * $L509^Integers7), "NaN")</f>
        <v>244.11112610578428</v>
      </c>
      <c r="AF509">
        <f t="array" aca="1" ref="AF509" ca="1" xml:space="preserve"> IF($J509, SUM(Coefficients8 * $L509^Integers8), "NaN")</f>
        <v>244.11113011256998</v>
      </c>
      <c r="AG509">
        <f t="array" aca="1" ref="AG509" ca="1" xml:space="preserve"> IF($J509, SUM(Coefficients9 * $L509^Integers9), "NaN")</f>
        <v>244.1111329474362</v>
      </c>
    </row>
    <row r="510" spans="2:33" x14ac:dyDescent="0.2">
      <c r="B510" s="2">
        <v>41.4</v>
      </c>
      <c r="C510" s="2">
        <v>243.51</v>
      </c>
      <c r="D510" s="2">
        <v>243.51</v>
      </c>
      <c r="F510">
        <f t="shared" si="95"/>
        <v>243.51</v>
      </c>
      <c r="H510">
        <f t="shared" si="96"/>
        <v>0</v>
      </c>
      <c r="J510" t="b">
        <f t="shared" si="97"/>
        <v>1</v>
      </c>
      <c r="L510">
        <f t="shared" si="98"/>
        <v>41.4</v>
      </c>
      <c r="M510">
        <f t="shared" si="99"/>
        <v>1713.9599999999998</v>
      </c>
      <c r="N510">
        <f t="shared" si="100"/>
        <v>70957.943999999989</v>
      </c>
      <c r="O510">
        <f t="shared" si="101"/>
        <v>2937658.8815999995</v>
      </c>
      <c r="P510">
        <f t="shared" si="102"/>
        <v>121619077.69823998</v>
      </c>
      <c r="Q510">
        <f t="shared" si="103"/>
        <v>5035029816.7071342</v>
      </c>
      <c r="R510">
        <f t="shared" si="104"/>
        <v>208450234411.67535</v>
      </c>
      <c r="S510">
        <f t="shared" si="105"/>
        <v>8629839704643.3604</v>
      </c>
      <c r="T510">
        <f t="shared" si="106"/>
        <v>357275363772235.12</v>
      </c>
      <c r="Z510" s="4">
        <f t="shared" ca="1" si="107"/>
        <v>248.89364856001194</v>
      </c>
      <c r="AA510">
        <f t="array" aca="1" ref="AA510" ca="1" xml:space="preserve"> IF($J510, SUM(Coefficients3 * $L510^Integers3), "NaN")</f>
        <v>243.47802250579906</v>
      </c>
      <c r="AB510">
        <f t="array" aca="1" ref="AB510" ca="1" xml:space="preserve"> IF($J510, SUM(Coefficients4 * $L510^Integers4), "NaN")</f>
        <v>243.51124960461928</v>
      </c>
      <c r="AC510">
        <f t="array" aca="1" ref="AC510" ca="1" xml:space="preserve"> IF($J510, SUM(Coefficients5 * $L510^Integers5), "NaN")</f>
        <v>243.51005371137848</v>
      </c>
      <c r="AD510">
        <f t="array" aca="1" ref="AD510" ca="1" xml:space="preserve"> IF($J510, SUM(Coefficients6 * $L510^Integers6), "NaN")</f>
        <v>243.50988421177399</v>
      </c>
      <c r="AE510">
        <f t="array" aca="1" ref="AE510" ca="1" xml:space="preserve"> IF($J510, SUM(Coefficients7 * $L510^Integers7), "NaN")</f>
        <v>243.50989701125832</v>
      </c>
      <c r="AF510">
        <f t="array" aca="1" ref="AF510" ca="1" xml:space="preserve"> IF($J510, SUM(Coefficients8 * $L510^Integers8), "NaN")</f>
        <v>243.50990096763024</v>
      </c>
      <c r="AG510">
        <f t="array" aca="1" ref="AG510" ca="1" xml:space="preserve"> IF($J510, SUM(Coefficients9 * $L510^Integers9), "NaN")</f>
        <v>243.50990387476563</v>
      </c>
    </row>
    <row r="511" spans="2:33" x14ac:dyDescent="0.2">
      <c r="B511" s="2">
        <v>41.3</v>
      </c>
      <c r="C511" s="2">
        <v>242.90899999999999</v>
      </c>
      <c r="D511" s="2">
        <v>242.90899999999999</v>
      </c>
      <c r="F511">
        <f t="shared" si="95"/>
        <v>242.90899999999999</v>
      </c>
      <c r="H511">
        <f t="shared" si="96"/>
        <v>0</v>
      </c>
      <c r="J511" t="b">
        <f t="shared" si="97"/>
        <v>1</v>
      </c>
      <c r="L511">
        <f t="shared" si="98"/>
        <v>41.3</v>
      </c>
      <c r="M511">
        <f t="shared" si="99"/>
        <v>1705.6899999999998</v>
      </c>
      <c r="N511">
        <f t="shared" si="100"/>
        <v>70444.996999999988</v>
      </c>
      <c r="O511">
        <f t="shared" si="101"/>
        <v>2909378.3760999995</v>
      </c>
      <c r="P511">
        <f t="shared" si="102"/>
        <v>120157326.93292998</v>
      </c>
      <c r="Q511">
        <f t="shared" si="103"/>
        <v>4962497602.3300076</v>
      </c>
      <c r="R511">
        <f t="shared" si="104"/>
        <v>204951150976.22931</v>
      </c>
      <c r="S511">
        <f t="shared" si="105"/>
        <v>8464482535318.2705</v>
      </c>
      <c r="T511">
        <f t="shared" si="106"/>
        <v>349583128708644.56</v>
      </c>
      <c r="Z511" s="4">
        <f t="shared" ca="1" si="107"/>
        <v>248.29245617218584</v>
      </c>
      <c r="AA511">
        <f t="array" aca="1" ref="AA511" ca="1" xml:space="preserve"> IF($J511, SUM(Coefficients3 * $L511^Integers3), "NaN")</f>
        <v>242.87698386562667</v>
      </c>
      <c r="AB511">
        <f t="array" aca="1" ref="AB511" ca="1" xml:space="preserve"> IF($J511, SUM(Coefficients4 * $L511^Integers4), "NaN")</f>
        <v>242.9101603581544</v>
      </c>
      <c r="AC511">
        <f t="array" aca="1" ref="AC511" ca="1" xml:space="preserve"> IF($J511, SUM(Coefficients5 * $L511^Integers5), "NaN")</f>
        <v>242.90891902303733</v>
      </c>
      <c r="AD511">
        <f t="array" aca="1" ref="AD511" ca="1" xml:space="preserve"> IF($J511, SUM(Coefficients6 * $L511^Integers6), "NaN")</f>
        <v>242.90875056077564</v>
      </c>
      <c r="AE511">
        <f t="array" aca="1" ref="AE511" ca="1" xml:space="preserve"> IF($J511, SUM(Coefficients7 * $L511^Integers7), "NaN")</f>
        <v>242.90876372843641</v>
      </c>
      <c r="AF511">
        <f t="array" aca="1" ref="AF511" ca="1" xml:space="preserve"> IF($J511, SUM(Coefficients8 * $L511^Integers8), "NaN")</f>
        <v>242.90876763302197</v>
      </c>
      <c r="AG511">
        <f t="array" aca="1" ref="AG511" ca="1" xml:space="preserve"> IF($J511, SUM(Coefficients9 * $L511^Integers9), "NaN")</f>
        <v>242.9087706111992</v>
      </c>
    </row>
    <row r="512" spans="2:33" x14ac:dyDescent="0.2">
      <c r="B512" s="2">
        <v>41.2</v>
      </c>
      <c r="C512" s="2">
        <v>242.30799999999999</v>
      </c>
      <c r="D512" s="2">
        <v>242.30799999999999</v>
      </c>
      <c r="F512">
        <f t="shared" si="95"/>
        <v>242.30799999999999</v>
      </c>
      <c r="H512">
        <f t="shared" si="96"/>
        <v>0</v>
      </c>
      <c r="J512" t="b">
        <f t="shared" si="97"/>
        <v>1</v>
      </c>
      <c r="L512">
        <f t="shared" si="98"/>
        <v>41.2</v>
      </c>
      <c r="M512">
        <f t="shared" si="99"/>
        <v>1697.4400000000003</v>
      </c>
      <c r="N512">
        <f t="shared" si="100"/>
        <v>69934.52800000002</v>
      </c>
      <c r="O512">
        <f t="shared" si="101"/>
        <v>2881302.5536000011</v>
      </c>
      <c r="P512">
        <f t="shared" si="102"/>
        <v>118709665.20832005</v>
      </c>
      <c r="Q512">
        <f t="shared" si="103"/>
        <v>4890838206.5827866</v>
      </c>
      <c r="R512">
        <f t="shared" si="104"/>
        <v>201502534111.21085</v>
      </c>
      <c r="S512">
        <f t="shared" si="105"/>
        <v>8301904405381.8877</v>
      </c>
      <c r="T512">
        <f t="shared" si="106"/>
        <v>342038461501733.81</v>
      </c>
      <c r="Z512" s="4">
        <f t="shared" ca="1" si="107"/>
        <v>247.69126378435973</v>
      </c>
      <c r="AA512">
        <f t="array" aca="1" ref="AA512" ca="1" xml:space="preserve"> IF($J512, SUM(Coefficients3 * $L512^Integers3), "NaN")</f>
        <v>242.27604349135996</v>
      </c>
      <c r="AB512">
        <f t="array" aca="1" ref="AB512" ca="1" xml:space="preserve"> IF($J512, SUM(Coefficients4 * $L512^Integers4), "NaN")</f>
        <v>242.30916649181373</v>
      </c>
      <c r="AC512">
        <f t="array" aca="1" ref="AC512" ca="1" xml:space="preserve"> IF($J512, SUM(Coefficients5 * $L512^Integers5), "NaN")</f>
        <v>242.30787986481667</v>
      </c>
      <c r="AD512">
        <f t="array" aca="1" ref="AD512" ca="1" xml:space="preserve"> IF($J512, SUM(Coefficients6 * $L512^Integers6), "NaN")</f>
        <v>242.30771247303358</v>
      </c>
      <c r="AE512">
        <f t="array" aca="1" ref="AE512" ca="1" xml:space="preserve"> IF($J512, SUM(Coefficients7 * $L512^Integers7), "NaN")</f>
        <v>242.30772600554494</v>
      </c>
      <c r="AF512">
        <f t="array" aca="1" ref="AF512" ca="1" xml:space="preserve"> IF($J512, SUM(Coefficients8 * $L512^Integers8), "NaN")</f>
        <v>242.30772985698772</v>
      </c>
      <c r="AG512">
        <f t="array" aca="1" ref="AG512" ca="1" xml:space="preserve"> IF($J512, SUM(Coefficients9 * $L512^Integers9), "NaN")</f>
        <v>242.30773290494872</v>
      </c>
    </row>
    <row r="513" spans="2:33" x14ac:dyDescent="0.2">
      <c r="B513" s="2">
        <v>41.1</v>
      </c>
      <c r="C513" s="2">
        <v>241.70699999999999</v>
      </c>
      <c r="D513" s="2">
        <v>241.70699999999999</v>
      </c>
      <c r="F513">
        <f t="shared" si="95"/>
        <v>241.70699999999999</v>
      </c>
      <c r="H513">
        <f t="shared" si="96"/>
        <v>0</v>
      </c>
      <c r="J513" t="b">
        <f t="shared" si="97"/>
        <v>1</v>
      </c>
      <c r="L513">
        <f t="shared" si="98"/>
        <v>41.1</v>
      </c>
      <c r="M513">
        <f t="shared" si="99"/>
        <v>1689.21</v>
      </c>
      <c r="N513">
        <f t="shared" si="100"/>
        <v>69426.531000000003</v>
      </c>
      <c r="O513">
        <f t="shared" si="101"/>
        <v>2853430.4240999999</v>
      </c>
      <c r="P513">
        <f t="shared" si="102"/>
        <v>117275990.43051</v>
      </c>
      <c r="Q513">
        <f t="shared" si="103"/>
        <v>4820043206.6939611</v>
      </c>
      <c r="R513">
        <f t="shared" si="104"/>
        <v>198103775795.1218</v>
      </c>
      <c r="S513">
        <f t="shared" si="105"/>
        <v>8142065185179.5059</v>
      </c>
      <c r="T513">
        <f t="shared" si="106"/>
        <v>334638879110877.69</v>
      </c>
      <c r="Z513" s="4">
        <f t="shared" ca="1" si="107"/>
        <v>247.09007139653363</v>
      </c>
      <c r="AA513">
        <f t="array" aca="1" ref="AA513" ca="1" xml:space="preserve"> IF($J513, SUM(Coefficients3 * $L513^Integers3), "NaN")</f>
        <v>241.67520112331593</v>
      </c>
      <c r="AB513">
        <f t="array" aca="1" ref="AB513" ca="1" xml:space="preserve"> IF($J513, SUM(Coefficients4 * $L513^Integers4), "NaN")</f>
        <v>241.70826774846969</v>
      </c>
      <c r="AC513">
        <f t="array" aca="1" ref="AC513" ca="1" xml:space="preserve"> IF($J513, SUM(Coefficients5 * $L513^Integers5), "NaN")</f>
        <v>241.70693598536596</v>
      </c>
      <c r="AD513">
        <f t="array" aca="1" ref="AD513" ca="1" xml:space="preserve"> IF($J513, SUM(Coefficients6 * $L513^Integers6), "NaN")</f>
        <v>241.70676969702203</v>
      </c>
      <c r="AE513">
        <f t="array" aca="1" ref="AE513" ca="1" xml:space="preserve"> IF($J513, SUM(Coefficients7 * $L513^Integers7), "NaN")</f>
        <v>241.70678359096331</v>
      </c>
      <c r="AF513">
        <f t="array" aca="1" ref="AF513" ca="1" xml:space="preserve"> IF($J513, SUM(Coefficients8 * $L513^Integers8), "NaN")</f>
        <v>241.7067873879237</v>
      </c>
      <c r="AG513">
        <f t="array" aca="1" ref="AG513" ca="1" xml:space="preserve"> IF($J513, SUM(Coefficients9 * $L513^Integers9), "NaN")</f>
        <v>241.70679050438005</v>
      </c>
    </row>
    <row r="514" spans="2:33" x14ac:dyDescent="0.2">
      <c r="B514" s="2">
        <v>41</v>
      </c>
      <c r="C514" s="2">
        <v>241.10599999999999</v>
      </c>
      <c r="D514" s="2">
        <v>241.10599999999999</v>
      </c>
      <c r="F514">
        <f t="shared" si="95"/>
        <v>241.10599999999999</v>
      </c>
      <c r="H514">
        <f t="shared" si="96"/>
        <v>0</v>
      </c>
      <c r="J514" t="b">
        <f t="shared" si="97"/>
        <v>1</v>
      </c>
      <c r="L514">
        <f t="shared" si="98"/>
        <v>41</v>
      </c>
      <c r="M514">
        <f t="shared" si="99"/>
        <v>1681</v>
      </c>
      <c r="N514">
        <f t="shared" si="100"/>
        <v>68921</v>
      </c>
      <c r="O514">
        <f t="shared" si="101"/>
        <v>2825761</v>
      </c>
      <c r="P514">
        <f t="shared" si="102"/>
        <v>115856201</v>
      </c>
      <c r="Q514">
        <f t="shared" si="103"/>
        <v>4750104241</v>
      </c>
      <c r="R514">
        <f t="shared" si="104"/>
        <v>194754273881</v>
      </c>
      <c r="S514">
        <f t="shared" si="105"/>
        <v>7984925229121</v>
      </c>
      <c r="T514">
        <f t="shared" si="106"/>
        <v>327381934393961</v>
      </c>
      <c r="Z514" s="4">
        <f t="shared" ca="1" si="107"/>
        <v>246.4888790087075</v>
      </c>
      <c r="AA514">
        <f t="array" aca="1" ref="AA514" ca="1" xml:space="preserve"> IF($J514, SUM(Coefficients3 * $L514^Integers3), "NaN")</f>
        <v>241.07445650181165</v>
      </c>
      <c r="AB514">
        <f t="array" aca="1" ref="AB514" ca="1" xml:space="preserve"> IF($J514, SUM(Coefficients4 * $L514^Integers4), "NaN")</f>
        <v>241.10746387116438</v>
      </c>
      <c r="AC514">
        <f t="array" aca="1" ref="AC514" ca="1" xml:space="preserve"> IF($J514, SUM(Coefficients5 * $L514^Integers5), "NaN")</f>
        <v>241.10608713349245</v>
      </c>
      <c r="AD514">
        <f t="array" aca="1" ref="AD514" ca="1" xml:space="preserve"> IF($J514, SUM(Coefficients6 * $L514^Integers6), "NaN")</f>
        <v>241.10592198136737</v>
      </c>
      <c r="AE514">
        <f t="array" aca="1" ref="AE514" ca="1" xml:space="preserve"> IF($J514, SUM(Coefficients7 * $L514^Integers7), "NaN")</f>
        <v>241.10593623322393</v>
      </c>
      <c r="AF514">
        <f t="array" aca="1" ref="AF514" ca="1" xml:space="preserve"> IF($J514, SUM(Coefficients8 * $L514^Integers8), "NaN")</f>
        <v>241.10593997437937</v>
      </c>
      <c r="AG514">
        <f t="array" aca="1" ref="AG514" ca="1" xml:space="preserve"> IF($J514, SUM(Coefficients9 * $L514^Integers9), "NaN")</f>
        <v>241.10594315801282</v>
      </c>
    </row>
    <row r="515" spans="2:33" x14ac:dyDescent="0.2">
      <c r="B515" s="2">
        <v>40.9</v>
      </c>
      <c r="C515" s="2">
        <v>240.505</v>
      </c>
      <c r="D515" s="2">
        <v>240.505</v>
      </c>
      <c r="F515">
        <f t="shared" si="95"/>
        <v>240.505</v>
      </c>
      <c r="H515">
        <f t="shared" si="96"/>
        <v>0</v>
      </c>
      <c r="J515" t="b">
        <f t="shared" si="97"/>
        <v>1</v>
      </c>
      <c r="L515">
        <f t="shared" si="98"/>
        <v>40.9</v>
      </c>
      <c r="M515">
        <f t="shared" si="99"/>
        <v>1672.81</v>
      </c>
      <c r="N515">
        <f t="shared" si="100"/>
        <v>68417.928999999989</v>
      </c>
      <c r="O515">
        <f t="shared" si="101"/>
        <v>2798293.2960999999</v>
      </c>
      <c r="P515">
        <f t="shared" si="102"/>
        <v>114450195.81049</v>
      </c>
      <c r="Q515">
        <f t="shared" si="103"/>
        <v>4681013008.6490412</v>
      </c>
      <c r="R515">
        <f t="shared" si="104"/>
        <v>191453432053.74573</v>
      </c>
      <c r="S515">
        <f t="shared" si="105"/>
        <v>7830445370998.2021</v>
      </c>
      <c r="T515">
        <f t="shared" si="106"/>
        <v>320265215673826.44</v>
      </c>
      <c r="Z515" s="4">
        <f t="shared" ca="1" si="107"/>
        <v>245.88768662088137</v>
      </c>
      <c r="AA515">
        <f t="array" aca="1" ref="AA515" ca="1" xml:space="preserve"> IF($J515, SUM(Coefficients3 * $L515^Integers3), "NaN")</f>
        <v>240.47380936716419</v>
      </c>
      <c r="AB515">
        <f t="array" aca="1" ref="AB515" ca="1" xml:space="preserve"> IF($J515, SUM(Coefficients4 * $L515^Integers4), "NaN")</f>
        <v>240.5067546031093</v>
      </c>
      <c r="AC515">
        <f t="array" aca="1" ref="AC515" ca="1" xml:space="preserve"> IF($J515, SUM(Coefficients5 * $L515^Integers5), "NaN")</f>
        <v>240.50533305816046</v>
      </c>
      <c r="AD515">
        <f t="array" aca="1" ref="AD515" ca="1" xml:space="preserve"> IF($J515, SUM(Coefficients6 * $L515^Integers6), "NaN")</f>
        <v>240.5051690748476</v>
      </c>
      <c r="AE515">
        <f t="array" aca="1" ref="AE515" ca="1" xml:space="preserve"> IF($J515, SUM(Coefficients7 * $L515^Integers7), "NaN")</f>
        <v>240.50518368101129</v>
      </c>
      <c r="AF515">
        <f t="array" aca="1" ref="AF515" ca="1" xml:space="preserve"> IF($J515, SUM(Coefficients8 * $L515^Integers8), "NaN")</f>
        <v>240.50518736505683</v>
      </c>
      <c r="AG515">
        <f t="array" aca="1" ref="AG515" ca="1" xml:space="preserve"> IF($J515, SUM(Coefficients9 * $L515^Integers9), "NaN")</f>
        <v>240.50519061451979</v>
      </c>
    </row>
    <row r="516" spans="2:33" x14ac:dyDescent="0.2">
      <c r="B516" s="2">
        <v>40.799999999999997</v>
      </c>
      <c r="C516" s="2">
        <v>239.904</v>
      </c>
      <c r="D516" s="2">
        <v>239.905</v>
      </c>
      <c r="F516">
        <f t="shared" si="95"/>
        <v>239.905</v>
      </c>
      <c r="H516">
        <f t="shared" si="96"/>
        <v>-4.1683253127640295E-6</v>
      </c>
      <c r="J516" t="b">
        <f t="shared" si="97"/>
        <v>1</v>
      </c>
      <c r="L516">
        <f t="shared" si="98"/>
        <v>40.799999999999997</v>
      </c>
      <c r="M516">
        <f t="shared" si="99"/>
        <v>1664.6399999999999</v>
      </c>
      <c r="N516">
        <f t="shared" si="100"/>
        <v>67917.311999999991</v>
      </c>
      <c r="O516">
        <f t="shared" si="101"/>
        <v>2771026.3295999994</v>
      </c>
      <c r="P516">
        <f t="shared" si="102"/>
        <v>113057874.24767996</v>
      </c>
      <c r="Q516">
        <f t="shared" si="103"/>
        <v>4612761269.3053427</v>
      </c>
      <c r="R516">
        <f t="shared" si="104"/>
        <v>188200659787.65796</v>
      </c>
      <c r="S516">
        <f t="shared" si="105"/>
        <v>7678586919336.4443</v>
      </c>
      <c r="T516">
        <f t="shared" si="106"/>
        <v>313286346308926.94</v>
      </c>
      <c r="Z516" s="4">
        <f t="shared" ca="1" si="107"/>
        <v>245.28649423305524</v>
      </c>
      <c r="AA516">
        <f t="array" aca="1" ref="AA516" ca="1" xml:space="preserve"> IF($J516, SUM(Coefficients3 * $L516^Integers3), "NaN")</f>
        <v>239.87325945969064</v>
      </c>
      <c r="AB516">
        <f t="array" aca="1" ref="AB516" ca="1" xml:space="preserve"> IF($J516, SUM(Coefficients4 * $L516^Integers4), "NaN")</f>
        <v>239.90613968768534</v>
      </c>
      <c r="AC516">
        <f t="array" aca="1" ref="AC516" ca="1" xml:space="preserve"> IF($J516, SUM(Coefficients5 * $L516^Integers5), "NaN")</f>
        <v>239.90467350849113</v>
      </c>
      <c r="AD516">
        <f t="array" aca="1" ref="AD516" ca="1" xml:space="preserve"> IF($J516, SUM(Coefficients6 * $L516^Integers6), "NaN")</f>
        <v>239.90451072639172</v>
      </c>
      <c r="AE516">
        <f t="array" aca="1" ref="AE516" ca="1" xml:space="preserve"> IF($J516, SUM(Coefficients7 * $L516^Integers7), "NaN")</f>
        <v>239.90452568316184</v>
      </c>
      <c r="AF516">
        <f t="array" aca="1" ref="AF516" ca="1" xml:space="preserve"> IF($J516, SUM(Coefficients8 * $L516^Integers8), "NaN")</f>
        <v>239.90452930881057</v>
      </c>
      <c r="AG516">
        <f t="array" aca="1" ref="AG516" ca="1" xml:space="preserve"> IF($J516, SUM(Coefficients9 * $L516^Integers9), "NaN")</f>
        <v>239.90453262272661</v>
      </c>
    </row>
    <row r="517" spans="2:33" x14ac:dyDescent="0.2">
      <c r="B517" s="2">
        <v>40.700000000000003</v>
      </c>
      <c r="C517" s="2">
        <v>239.304</v>
      </c>
      <c r="D517" s="2">
        <v>239.304</v>
      </c>
      <c r="F517">
        <f t="shared" si="95"/>
        <v>239.304</v>
      </c>
      <c r="H517">
        <f t="shared" si="96"/>
        <v>0</v>
      </c>
      <c r="J517" t="b">
        <f t="shared" si="97"/>
        <v>1</v>
      </c>
      <c r="L517">
        <f t="shared" si="98"/>
        <v>40.700000000000003</v>
      </c>
      <c r="M517">
        <f t="shared" si="99"/>
        <v>1656.4900000000002</v>
      </c>
      <c r="N517">
        <f t="shared" si="100"/>
        <v>67419.143000000011</v>
      </c>
      <c r="O517">
        <f t="shared" si="101"/>
        <v>2743959.1201000009</v>
      </c>
      <c r="P517">
        <f t="shared" si="102"/>
        <v>111679136.18807004</v>
      </c>
      <c r="Q517">
        <f t="shared" si="103"/>
        <v>4545340842.8544512</v>
      </c>
      <c r="R517">
        <f t="shared" si="104"/>
        <v>184995372304.17618</v>
      </c>
      <c r="S517">
        <f t="shared" si="105"/>
        <v>7529311652779.9707</v>
      </c>
      <c r="T517">
        <f t="shared" si="106"/>
        <v>306442984268144.81</v>
      </c>
      <c r="Z517" s="4">
        <f t="shared" ca="1" si="107"/>
        <v>244.68530184522916</v>
      </c>
      <c r="AA517">
        <f t="array" aca="1" ref="AA517" ca="1" xml:space="preserve"> IF($J517, SUM(Coefficients3 * $L517^Integers3), "NaN")</f>
        <v>239.27280651970813</v>
      </c>
      <c r="AB517">
        <f t="array" aca="1" ref="AB517" ca="1" xml:space="preserve"> IF($J517, SUM(Coefficients4 * $L517^Integers4), "NaN")</f>
        <v>239.30561886844305</v>
      </c>
      <c r="AC517">
        <f t="array" aca="1" ref="AC517" ca="1" xml:space="preserve"> IF($J517, SUM(Coefficients5 * $L517^Integers5), "NaN")</f>
        <v>239.30410823376181</v>
      </c>
      <c r="AD517">
        <f t="array" aca="1" ref="AD517" ca="1" xml:space="preserve"> IF($J517, SUM(Coefficients6 * $L517^Integers6), "NaN")</f>
        <v>239.30394668507958</v>
      </c>
      <c r="AE517">
        <f t="array" aca="1" ref="AE517" ca="1" xml:space="preserve"> IF($J517, SUM(Coefficients7 * $L517^Integers7), "NaN")</f>
        <v>239.30396198866356</v>
      </c>
      <c r="AF517">
        <f t="array" aca="1" ref="AF517" ca="1" xml:space="preserve"> IF($J517, SUM(Coefficients8 * $L517^Integers8), "NaN")</f>
        <v>239.30396555464699</v>
      </c>
      <c r="AG517">
        <f t="array" aca="1" ref="AG517" ca="1" xml:space="preserve"> IF($J517, SUM(Coefficients9 * $L517^Integers9), "NaN")</f>
        <v>239.30396893161134</v>
      </c>
    </row>
    <row r="518" spans="2:33" x14ac:dyDescent="0.2">
      <c r="B518" s="2">
        <v>40.6</v>
      </c>
      <c r="C518" s="2">
        <v>238.703</v>
      </c>
      <c r="D518" s="2">
        <v>238.703</v>
      </c>
      <c r="F518">
        <f t="shared" si="95"/>
        <v>238.70400000000001</v>
      </c>
      <c r="H518">
        <f t="shared" si="96"/>
        <v>0</v>
      </c>
      <c r="J518" t="b">
        <f t="shared" si="97"/>
        <v>1</v>
      </c>
      <c r="L518">
        <f t="shared" si="98"/>
        <v>40.6</v>
      </c>
      <c r="M518">
        <f t="shared" si="99"/>
        <v>1648.3600000000001</v>
      </c>
      <c r="N518">
        <f t="shared" si="100"/>
        <v>66923.416000000012</v>
      </c>
      <c r="O518">
        <f t="shared" si="101"/>
        <v>2717090.6896000006</v>
      </c>
      <c r="P518">
        <f t="shared" si="102"/>
        <v>110313881.99776003</v>
      </c>
      <c r="Q518">
        <f t="shared" si="103"/>
        <v>4478743609.1090574</v>
      </c>
      <c r="R518">
        <f t="shared" si="104"/>
        <v>181836990529.82776</v>
      </c>
      <c r="S518">
        <f t="shared" si="105"/>
        <v>7382581815511.0068</v>
      </c>
      <c r="T518">
        <f t="shared" si="106"/>
        <v>299732821709746.88</v>
      </c>
      <c r="Z518" s="4">
        <f t="shared" ca="1" si="107"/>
        <v>244.08410945740303</v>
      </c>
      <c r="AA518">
        <f t="array" aca="1" ref="AA518" ca="1" xml:space="preserve"> IF($J518, SUM(Coefficients3 * $L518^Integers3), "NaN")</f>
        <v>238.67245028753359</v>
      </c>
      <c r="AB518">
        <f t="array" aca="1" ref="AB518" ca="1" xml:space="preserve"> IF($J518, SUM(Coefficients4 * $L518^Integers4), "NaN")</f>
        <v>238.70519188910208</v>
      </c>
      <c r="AC518">
        <f t="array" aca="1" ref="AC518" ca="1" xml:space="preserve"> IF($J518, SUM(Coefficients5 * $L518^Integers5), "NaN")</f>
        <v>238.70363698340552</v>
      </c>
      <c r="AD518">
        <f t="array" aca="1" ref="AD518" ca="1" xml:space="preserve"> IF($J518, SUM(Coefficients6 * $L518^Integers6), "NaN")</f>
        <v>238.70347670014107</v>
      </c>
      <c r="AE518">
        <f t="array" aca="1" ref="AE518" ca="1" xml:space="preserve"> IF($J518, SUM(Coefficients7 * $L518^Integers7), "NaN")</f>
        <v>238.70349234665531</v>
      </c>
      <c r="AF518">
        <f t="array" aca="1" ref="AF518" ca="1" xml:space="preserve"> IF($J518, SUM(Coefficients8 * $L518^Integers8), "NaN")</f>
        <v>238.70349585172374</v>
      </c>
      <c r="AG518">
        <f t="array" aca="1" ref="AG518" ca="1" xml:space="preserve"> IF($J518, SUM(Coefficients9 * $L518^Integers9), "NaN")</f>
        <v>238.70349929030391</v>
      </c>
    </row>
    <row r="519" spans="2:33" x14ac:dyDescent="0.2">
      <c r="B519" s="2">
        <v>40.5</v>
      </c>
      <c r="C519" s="2">
        <v>238.10300000000001</v>
      </c>
      <c r="D519" s="2">
        <v>238.10300000000001</v>
      </c>
      <c r="F519">
        <f t="shared" si="95"/>
        <v>238.10300000000001</v>
      </c>
      <c r="H519">
        <f t="shared" si="96"/>
        <v>0</v>
      </c>
      <c r="J519" t="b">
        <f t="shared" si="97"/>
        <v>1</v>
      </c>
      <c r="L519">
        <f t="shared" si="98"/>
        <v>40.5</v>
      </c>
      <c r="M519">
        <f t="shared" si="99"/>
        <v>1640.25</v>
      </c>
      <c r="N519">
        <f t="shared" si="100"/>
        <v>66430.125</v>
      </c>
      <c r="O519">
        <f t="shared" si="101"/>
        <v>2690420.0625</v>
      </c>
      <c r="P519">
        <f t="shared" si="102"/>
        <v>108962012.53125</v>
      </c>
      <c r="Q519">
        <f t="shared" si="103"/>
        <v>4412961507.515625</v>
      </c>
      <c r="R519">
        <f t="shared" si="104"/>
        <v>178724941054.38281</v>
      </c>
      <c r="S519">
        <f t="shared" si="105"/>
        <v>7238360112702.5039</v>
      </c>
      <c r="T519">
        <f t="shared" si="106"/>
        <v>293153584564451.44</v>
      </c>
      <c r="Z519" s="4">
        <f t="shared" ca="1" si="107"/>
        <v>243.48291706957693</v>
      </c>
      <c r="AA519">
        <f t="array" aca="1" ref="AA519" ca="1" xml:space="preserve"> IF($J519, SUM(Coefficients3 * $L519^Integers3), "NaN")</f>
        <v>238.07219050348417</v>
      </c>
      <c r="AB519">
        <f t="array" aca="1" ref="AB519" ca="1" xml:space="preserve"> IF($J519, SUM(Coefficients4 * $L519^Integers4), "NaN")</f>
        <v>238.10485849355189</v>
      </c>
      <c r="AC519">
        <f t="array" aca="1" ref="AC519" ca="1" xml:space="preserve"> IF($J519, SUM(Coefficients5 * $L519^Integers5), "NaN")</f>
        <v>238.1032595070107</v>
      </c>
      <c r="AD519">
        <f t="array" aca="1" ref="AD519" ca="1" xml:space="preserve"> IF($J519, SUM(Coefficients6 * $L519^Integers6), "NaN")</f>
        <v>238.10310052095602</v>
      </c>
      <c r="AE519">
        <f t="array" aca="1" ref="AE519" ca="1" xml:space="preserve"> IF($J519, SUM(Coefficients7 * $L519^Integers7), "NaN")</f>
        <v>238.10311650642655</v>
      </c>
      <c r="AF519">
        <f t="array" aca="1" ref="AF519" ca="1" xml:space="preserve"> IF($J519, SUM(Coefficients8 * $L519^Integers8), "NaN")</f>
        <v>238.10311994934966</v>
      </c>
      <c r="AG519">
        <f t="array" aca="1" ref="AG519" ca="1" xml:space="preserve"> IF($J519, SUM(Coefficients9 * $L519^Integers9), "NaN")</f>
        <v>238.10312344808585</v>
      </c>
    </row>
    <row r="520" spans="2:33" x14ac:dyDescent="0.2">
      <c r="B520" s="2">
        <v>40.4</v>
      </c>
      <c r="C520" s="2">
        <v>237.50299999999999</v>
      </c>
      <c r="D520" s="2">
        <v>237.50299999999999</v>
      </c>
      <c r="F520">
        <f t="shared" ref="F520:F583" si="108" xml:space="preserve"> IF(Degrees=90, 552,  VALUE(TEXT( ((((0.000000000390362*Degrees -0.00000001473)*Degrees + 0.0000376811)*Degrees -0.0000164127)*Degrees +5.817879)*Degrees, "0.00000E+00")))</f>
        <v>237.50299999999999</v>
      </c>
      <c r="H520">
        <f t="shared" ref="H520:H583" si="109" xml:space="preserve"> LN(Z/OtherZ)</f>
        <v>0</v>
      </c>
      <c r="J520" t="b">
        <f t="shared" ref="J520:J583" si="110" xml:space="preserve"> IF(ISNUMBER(Degrees),AND(Degrees&gt;=DegreesMin,Degrees&lt;=DegreesMax),FALSE)</f>
        <v>1</v>
      </c>
      <c r="L520">
        <f t="shared" ref="L520:L583" si="111" xml:space="preserve"> IF( Good, Degrees, "NaN")</f>
        <v>40.4</v>
      </c>
      <c r="M520">
        <f t="shared" ref="M520:M583" si="112" xml:space="preserve"> IF(Good, Angles^2, "NaN")</f>
        <v>1632.1599999999999</v>
      </c>
      <c r="N520">
        <f t="shared" ref="N520:N583" si="113" xml:space="preserve"> IF(Good, Angles^3, "NaN")</f>
        <v>65939.263999999996</v>
      </c>
      <c r="O520">
        <f t="shared" ref="O520:O583" si="114" xml:space="preserve"> IF(Good, Angles^4, "NaN")</f>
        <v>2663946.2655999996</v>
      </c>
      <c r="P520">
        <f t="shared" ref="P520:P583" si="115" xml:space="preserve"> IF(Good, Angles^5, "NaN")</f>
        <v>107623429.13023998</v>
      </c>
      <c r="Q520">
        <f t="shared" ref="Q520:Q583" si="116" xml:space="preserve"> IF(Good, Angles^6, "NaN")</f>
        <v>4347986536.8616953</v>
      </c>
      <c r="R520">
        <f t="shared" ref="R520:R583" si="117" xml:space="preserve"> IF(Good, Angles^7, "NaN")</f>
        <v>175658656089.21249</v>
      </c>
      <c r="S520">
        <f t="shared" ref="S520:S583" si="118" xml:space="preserve"> IF(Good, Angles^8, "NaN")</f>
        <v>7096609706004.1836</v>
      </c>
      <c r="T520">
        <f t="shared" ref="T520:T583" si="119" xml:space="preserve"> IF(Good, Angles^9, "NaN")</f>
        <v>286703032122569</v>
      </c>
      <c r="Z520" s="4">
        <f t="shared" ref="Z520:Z583" ca="1" si="120" xml:space="preserve"> IF(Good, $W$8*Angles, "NaN")</f>
        <v>242.8817246817508</v>
      </c>
      <c r="AA520">
        <f t="array" aca="1" ref="AA520" ca="1" xml:space="preserve"> IF($J520, SUM(Coefficients3 * $L520^Integers3), "NaN")</f>
        <v>237.47202690787691</v>
      </c>
      <c r="AB520">
        <f t="array" aca="1" ref="AB520" ca="1" xml:space="preserve"> IF($J520, SUM(Coefficients4 * $L520^Integers4), "NaN")</f>
        <v>237.50461842585125</v>
      </c>
      <c r="AC520">
        <f t="array" aca="1" ref="AC520" ca="1" xml:space="preserve"> IF($J520, SUM(Coefficients5 * $L520^Integers5), "NaN")</f>
        <v>237.50297555432064</v>
      </c>
      <c r="AD520">
        <f t="array" aca="1" ref="AD520" ca="1" xml:space="preserve"> IF($J520, SUM(Coefficients6 * $L520^Integers6), "NaN")</f>
        <v>237.50281789705349</v>
      </c>
      <c r="AE520">
        <f t="array" aca="1" ref="AE520" ca="1" xml:space="preserve"> IF($J520, SUM(Coefficients7 * $L520^Integers7), "NaN")</f>
        <v>237.50283421741705</v>
      </c>
      <c r="AF520">
        <f t="array" aca="1" ref="AF520" ca="1" xml:space="preserve"> IF($J520, SUM(Coefficients8 * $L520^Integers8), "NaN")</f>
        <v>237.50283759698408</v>
      </c>
      <c r="AG520">
        <f t="array" aca="1" ref="AG520" ca="1" xml:space="preserve"> IF($J520, SUM(Coefficients9 * $L520^Integers9), "NaN")</f>
        <v>237.50284115438984</v>
      </c>
    </row>
    <row r="521" spans="2:33" x14ac:dyDescent="0.2">
      <c r="B521" s="2">
        <v>40.299999999999997</v>
      </c>
      <c r="C521" s="2">
        <v>236.90299999999999</v>
      </c>
      <c r="D521" s="2">
        <v>236.90299999999999</v>
      </c>
      <c r="F521">
        <f t="shared" si="108"/>
        <v>236.90299999999999</v>
      </c>
      <c r="H521">
        <f t="shared" si="109"/>
        <v>0</v>
      </c>
      <c r="J521" t="b">
        <f t="shared" si="110"/>
        <v>1</v>
      </c>
      <c r="L521">
        <f t="shared" si="111"/>
        <v>40.299999999999997</v>
      </c>
      <c r="M521">
        <f t="shared" si="112"/>
        <v>1624.0899999999997</v>
      </c>
      <c r="N521">
        <f t="shared" si="113"/>
        <v>65450.826999999983</v>
      </c>
      <c r="O521">
        <f t="shared" si="114"/>
        <v>2637668.3280999991</v>
      </c>
      <c r="P521">
        <f t="shared" si="115"/>
        <v>106298033.62242995</v>
      </c>
      <c r="Q521">
        <f t="shared" si="116"/>
        <v>4283810754.9839268</v>
      </c>
      <c r="R521">
        <f t="shared" si="117"/>
        <v>172637573425.85223</v>
      </c>
      <c r="S521">
        <f t="shared" si="118"/>
        <v>6957294209061.8447</v>
      </c>
      <c r="T521">
        <f t="shared" si="119"/>
        <v>280378956625192.31</v>
      </c>
      <c r="Z521" s="4">
        <f t="shared" ca="1" si="120"/>
        <v>242.28053229392467</v>
      </c>
      <c r="AA521">
        <f t="array" aca="1" ref="AA521" ca="1" xml:space="preserve"> IF($J521, SUM(Coefficients3 * $L521^Integers3), "NaN")</f>
        <v>236.87195924102889</v>
      </c>
      <c r="AB521">
        <f t="array" aca="1" ref="AB521" ca="1" xml:space="preserve"> IF($J521, SUM(Coefficients4 * $L521^Integers4), "NaN")</f>
        <v>236.90447143022837</v>
      </c>
      <c r="AC521">
        <f t="array" aca="1" ref="AC521" ca="1" xml:space="preserve"> IF($J521, SUM(Coefficients5 * $L521^Integers5), "NaN")</f>
        <v>236.90278487523295</v>
      </c>
      <c r="AD521">
        <f t="array" aca="1" ref="AD521" ca="1" xml:space="preserve"> IF($J521, SUM(Coefficients6 * $L521^Integers6), "NaN")</f>
        <v>236.90262857811155</v>
      </c>
      <c r="AE521">
        <f t="array" aca="1" ref="AE521" ca="1" xml:space="preserve"> IF($J521, SUM(Coefficients7 * $L521^Integers7), "NaN")</f>
        <v>236.90264522921618</v>
      </c>
      <c r="AF521">
        <f t="array" aca="1" ref="AF521" ca="1" xml:space="preserve"> IF($J521, SUM(Coefficients8 * $L521^Integers8), "NaN")</f>
        <v>236.90264854423654</v>
      </c>
      <c r="AG521">
        <f t="array" aca="1" ref="AG521" ca="1" xml:space="preserve"> IF($J521, SUM(Coefficients9 * $L521^Integers9), "NaN")</f>
        <v>236.90265215879927</v>
      </c>
    </row>
    <row r="522" spans="2:33" x14ac:dyDescent="0.2">
      <c r="B522" s="2">
        <v>40.200000000000003</v>
      </c>
      <c r="C522" s="2">
        <v>236.303</v>
      </c>
      <c r="D522" s="2">
        <v>236.303</v>
      </c>
      <c r="F522">
        <f t="shared" si="108"/>
        <v>236.303</v>
      </c>
      <c r="H522">
        <f t="shared" si="109"/>
        <v>0</v>
      </c>
      <c r="J522" t="b">
        <f t="shared" si="110"/>
        <v>1</v>
      </c>
      <c r="L522">
        <f t="shared" si="111"/>
        <v>40.200000000000003</v>
      </c>
      <c r="M522">
        <f t="shared" si="112"/>
        <v>1616.0400000000002</v>
      </c>
      <c r="N522">
        <f t="shared" si="113"/>
        <v>64964.808000000012</v>
      </c>
      <c r="O522">
        <f t="shared" si="114"/>
        <v>2611585.2816000008</v>
      </c>
      <c r="P522">
        <f t="shared" si="115"/>
        <v>104985728.32032004</v>
      </c>
      <c r="Q522">
        <f t="shared" si="116"/>
        <v>4220426278.4768658</v>
      </c>
      <c r="R522">
        <f t="shared" si="117"/>
        <v>169661136394.77002</v>
      </c>
      <c r="S522">
        <f t="shared" si="118"/>
        <v>6820377683069.7559</v>
      </c>
      <c r="T522">
        <f t="shared" si="119"/>
        <v>274179182859404.22</v>
      </c>
      <c r="Z522" s="4">
        <f t="shared" ca="1" si="120"/>
        <v>241.67933990609859</v>
      </c>
      <c r="AA522">
        <f t="array" aca="1" ref="AA522" ca="1" xml:space="preserve"> IF($J522, SUM(Coefficients3 * $L522^Integers3), "NaN")</f>
        <v>236.27198724325729</v>
      </c>
      <c r="AB522">
        <f t="array" aca="1" ref="AB522" ca="1" xml:space="preserve"> IF($J522, SUM(Coefficients4 * $L522^Integers4), "NaN")</f>
        <v>236.30441725108099</v>
      </c>
      <c r="AC522">
        <f t="array" aca="1" ref="AC522" ca="1" xml:space="preserve"> IF($J522, SUM(Coefficients5 * $L522^Integers5), "NaN")</f>
        <v>236.3026872197992</v>
      </c>
      <c r="AD522">
        <f t="array" aca="1" ref="AD522" ca="1" xml:space="preserve"> IF($J522, SUM(Coefficients6 * $L522^Integers6), "NaN")</f>
        <v>236.30253231395662</v>
      </c>
      <c r="AE522">
        <f t="array" aca="1" ref="AE522" ca="1" xml:space="preserve"> IF($J522, SUM(Coefficients7 * $L522^Integers7), "NaN")</f>
        <v>236.30254929156268</v>
      </c>
      <c r="AF522">
        <f t="array" aca="1" ref="AF522" ca="1" xml:space="preserve"> IF($J522, SUM(Coefficients8 * $L522^Integers8), "NaN")</f>
        <v>236.3025525408662</v>
      </c>
      <c r="AG522">
        <f t="array" aca="1" ref="AG522" ca="1" xml:space="preserve"> IF($J522, SUM(Coefficients9 * $L522^Integers9), "NaN")</f>
        <v>236.30255621104783</v>
      </c>
    </row>
    <row r="523" spans="2:33" x14ac:dyDescent="0.2">
      <c r="B523" s="2">
        <v>40.1</v>
      </c>
      <c r="C523" s="2">
        <v>235.703</v>
      </c>
      <c r="D523" s="2">
        <v>235.703</v>
      </c>
      <c r="F523">
        <f t="shared" si="108"/>
        <v>235.703</v>
      </c>
      <c r="H523">
        <f t="shared" si="109"/>
        <v>0</v>
      </c>
      <c r="J523" t="b">
        <f t="shared" si="110"/>
        <v>1</v>
      </c>
      <c r="L523">
        <f t="shared" si="111"/>
        <v>40.1</v>
      </c>
      <c r="M523">
        <f t="shared" si="112"/>
        <v>1608.0100000000002</v>
      </c>
      <c r="N523">
        <f t="shared" si="113"/>
        <v>64481.201000000008</v>
      </c>
      <c r="O523">
        <f t="shared" si="114"/>
        <v>2585696.1601000009</v>
      </c>
      <c r="P523">
        <f t="shared" si="115"/>
        <v>103686416.02001004</v>
      </c>
      <c r="Q523">
        <f t="shared" si="116"/>
        <v>4157825282.4024029</v>
      </c>
      <c r="R523">
        <f t="shared" si="117"/>
        <v>166728793824.33636</v>
      </c>
      <c r="S523">
        <f t="shared" si="118"/>
        <v>6685824632355.8896</v>
      </c>
      <c r="T523">
        <f t="shared" si="119"/>
        <v>268101567757471.19</v>
      </c>
      <c r="Z523" s="4">
        <f t="shared" ca="1" si="120"/>
        <v>241.07814751827246</v>
      </c>
      <c r="AA523">
        <f t="array" aca="1" ref="AA523" ca="1" xml:space="preserve"> IF($J523, SUM(Coefficients3 * $L523^Integers3), "NaN")</f>
        <v>235.67211065487894</v>
      </c>
      <c r="AB523">
        <f t="array" aca="1" ref="AB523" ca="1" xml:space="preserve"> IF($J523, SUM(Coefficients4 * $L523^Integers4), "NaN")</f>
        <v>235.70445563297619</v>
      </c>
      <c r="AC523">
        <f t="array" aca="1" ref="AC523" ca="1" xml:space="preserve"> IF($J523, SUM(Coefficients5 * $L523^Integers5), "NaN")</f>
        <v>235.70268233822429</v>
      </c>
      <c r="AD523">
        <f t="array" aca="1" ref="AD523" ca="1" xml:space="preserve"> IF($J523, SUM(Coefficients6 * $L523^Integers6), "NaN")</f>
        <v>235.70252885456307</v>
      </c>
      <c r="AE523">
        <f t="array" aca="1" ref="AE523" ca="1" xml:space="preserve"> IF($J523, SUM(Coefficients7 * $L523^Integers7), "NaN")</f>
        <v>235.70254615434411</v>
      </c>
      <c r="AF523">
        <f t="array" aca="1" ref="AF523" ca="1" xml:space="preserve"> IF($J523, SUM(Coefficients8 * $L523^Integers8), "NaN")</f>
        <v>235.70254933678149</v>
      </c>
      <c r="AG523">
        <f t="array" aca="1" ref="AG523" ca="1" xml:space="preserve"> IF($J523, SUM(Coefficients9 * $L523^Integers9), "NaN")</f>
        <v>235.70255306101896</v>
      </c>
    </row>
    <row r="524" spans="2:33" x14ac:dyDescent="0.2">
      <c r="B524" s="2">
        <v>40</v>
      </c>
      <c r="C524" s="2">
        <v>235.10300000000001</v>
      </c>
      <c r="D524" s="2">
        <v>235.10300000000001</v>
      </c>
      <c r="F524">
        <f t="shared" si="108"/>
        <v>235.10300000000001</v>
      </c>
      <c r="H524">
        <f t="shared" si="109"/>
        <v>0</v>
      </c>
      <c r="J524" t="b">
        <f t="shared" si="110"/>
        <v>1</v>
      </c>
      <c r="L524">
        <f t="shared" si="111"/>
        <v>40</v>
      </c>
      <c r="M524">
        <f t="shared" si="112"/>
        <v>1600</v>
      </c>
      <c r="N524">
        <f t="shared" si="113"/>
        <v>64000</v>
      </c>
      <c r="O524">
        <f t="shared" si="114"/>
        <v>2560000</v>
      </c>
      <c r="P524">
        <f t="shared" si="115"/>
        <v>102400000</v>
      </c>
      <c r="Q524">
        <f t="shared" si="116"/>
        <v>4096000000</v>
      </c>
      <c r="R524">
        <f t="shared" si="117"/>
        <v>163840000000</v>
      </c>
      <c r="S524">
        <f t="shared" si="118"/>
        <v>6553600000000</v>
      </c>
      <c r="T524">
        <f t="shared" si="119"/>
        <v>262144000000000</v>
      </c>
      <c r="Z524" s="4">
        <f t="shared" ca="1" si="120"/>
        <v>240.47695513044633</v>
      </c>
      <c r="AA524">
        <f t="array" aca="1" ref="AA524" ca="1" xml:space="preserve"> IF($J524, SUM(Coefficients3 * $L524^Integers3), "NaN")</f>
        <v>235.0723292162111</v>
      </c>
      <c r="AB524">
        <f t="array" aca="1" ref="AB524" ca="1" xml:space="preserve"> IF($J524, SUM(Coefficients4 * $L524^Integers4), "NaN")</f>
        <v>235.10458632065061</v>
      </c>
      <c r="AC524">
        <f t="array" aca="1" ref="AC524" ca="1" xml:space="preserve"> IF($J524, SUM(Coefficients5 * $L524^Integers5), "NaN")</f>
        <v>235.10276998086616</v>
      </c>
      <c r="AD524">
        <f t="array" aca="1" ref="AD524" ca="1" xml:space="preserve"> IF($J524, SUM(Coefficients6 * $L524^Integers6), "NaN")</f>
        <v>235.10261795005297</v>
      </c>
      <c r="AE524">
        <f t="array" aca="1" ref="AE524" ca="1" xml:space="preserve"> IF($J524, SUM(Coefficients7 * $L524^Integers7), "NaN")</f>
        <v>235.10263556759651</v>
      </c>
      <c r="AF524">
        <f t="array" aca="1" ref="AF524" ca="1" xml:space="preserve"> IF($J524, SUM(Coefficients8 * $L524^Integers8), "NaN")</f>
        <v>235.10263868203978</v>
      </c>
      <c r="AG524">
        <f t="array" aca="1" ref="AG524" ca="1" xml:space="preserve"> IF($J524, SUM(Coefficients9 * $L524^Integers9), "NaN")</f>
        <v>235.10264245874561</v>
      </c>
    </row>
    <row r="525" spans="2:33" x14ac:dyDescent="0.2">
      <c r="B525" s="2">
        <v>39.9</v>
      </c>
      <c r="C525" s="2">
        <v>234.50299999999999</v>
      </c>
      <c r="D525" s="2">
        <v>234.50299999999999</v>
      </c>
      <c r="F525">
        <f t="shared" si="108"/>
        <v>234.50299999999999</v>
      </c>
      <c r="H525">
        <f t="shared" si="109"/>
        <v>0</v>
      </c>
      <c r="J525" t="b">
        <f t="shared" si="110"/>
        <v>1</v>
      </c>
      <c r="L525">
        <f t="shared" si="111"/>
        <v>39.9</v>
      </c>
      <c r="M525">
        <f t="shared" si="112"/>
        <v>1592.01</v>
      </c>
      <c r="N525">
        <f t="shared" si="113"/>
        <v>63521.199000000001</v>
      </c>
      <c r="O525">
        <f t="shared" si="114"/>
        <v>2534495.8401000001</v>
      </c>
      <c r="P525">
        <f t="shared" si="115"/>
        <v>101126384.01999</v>
      </c>
      <c r="Q525">
        <f t="shared" si="116"/>
        <v>4034942722.3976011</v>
      </c>
      <c r="R525">
        <f t="shared" si="117"/>
        <v>160994214623.66428</v>
      </c>
      <c r="S525">
        <f t="shared" si="118"/>
        <v>6423669163484.2051</v>
      </c>
      <c r="T525">
        <f t="shared" si="119"/>
        <v>256304399623019.78</v>
      </c>
      <c r="Z525" s="4">
        <f t="shared" ca="1" si="120"/>
        <v>239.8757627426202</v>
      </c>
      <c r="AA525">
        <f t="array" aca="1" ref="AA525" ca="1" xml:space="preserve"> IF($J525, SUM(Coefficients3 * $L525^Integers3), "NaN")</f>
        <v>234.47264266757077</v>
      </c>
      <c r="AB525">
        <f t="array" aca="1" ref="AB525" ca="1" xml:space="preserve"> IF($J525, SUM(Coefficients4 * $L525^Integers4), "NaN")</f>
        <v>234.5048090590104</v>
      </c>
      <c r="AC525">
        <f t="array" aca="1" ref="AC525" ca="1" xml:space="preserve"> IF($J525, SUM(Coefficients5 * $L525^Integers5), "NaN")</f>
        <v>234.50294989823522</v>
      </c>
      <c r="AD525">
        <f t="array" aca="1" ref="AD525" ca="1" xml:space="preserve"> IF($J525, SUM(Coefficients6 * $L525^Integers6), "NaN")</f>
        <v>234.50279935069537</v>
      </c>
      <c r="AE525">
        <f t="array" aca="1" ref="AE525" ca="1" xml:space="preserve"> IF($J525, SUM(Coefficients7 * $L525^Integers7), "NaN")</f>
        <v>234.50281728150401</v>
      </c>
      <c r="AF525">
        <f t="array" aca="1" ref="AF525" ca="1" xml:space="preserve"> IF($J525, SUM(Coefficients8 * $L525^Integers8), "NaN")</f>
        <v>234.5028203268468</v>
      </c>
      <c r="AG525">
        <f t="array" aca="1" ref="AG525" ca="1" xml:space="preserve"> IF($J525, SUM(Coefficients9 * $L525^Integers9), "NaN")</f>
        <v>234.50282415440984</v>
      </c>
    </row>
    <row r="526" spans="2:33" x14ac:dyDescent="0.2">
      <c r="B526" s="2">
        <v>39.799999999999997</v>
      </c>
      <c r="C526" s="2">
        <v>233.90299999999999</v>
      </c>
      <c r="D526" s="2">
        <v>233.90299999999999</v>
      </c>
      <c r="F526">
        <f t="shared" si="108"/>
        <v>233.90299999999999</v>
      </c>
      <c r="H526">
        <f t="shared" si="109"/>
        <v>0</v>
      </c>
      <c r="J526" t="b">
        <f t="shared" si="110"/>
        <v>1</v>
      </c>
      <c r="L526">
        <f t="shared" si="111"/>
        <v>39.799999999999997</v>
      </c>
      <c r="M526">
        <f t="shared" si="112"/>
        <v>1584.0399999999997</v>
      </c>
      <c r="N526">
        <f t="shared" si="113"/>
        <v>63044.791999999987</v>
      </c>
      <c r="O526">
        <f t="shared" si="114"/>
        <v>2509182.7215999993</v>
      </c>
      <c r="P526">
        <f t="shared" si="115"/>
        <v>99865472.319679961</v>
      </c>
      <c r="Q526">
        <f t="shared" si="116"/>
        <v>3974645798.3232622</v>
      </c>
      <c r="R526">
        <f t="shared" si="117"/>
        <v>158190902773.26584</v>
      </c>
      <c r="S526">
        <f t="shared" si="118"/>
        <v>6295997930375.9795</v>
      </c>
      <c r="T526">
        <f t="shared" si="119"/>
        <v>250580717628963.97</v>
      </c>
      <c r="Z526" s="4">
        <f t="shared" ca="1" si="120"/>
        <v>239.27457035479409</v>
      </c>
      <c r="AA526">
        <f t="array" aca="1" ref="AA526" ca="1" xml:space="preserve"> IF($J526, SUM(Coefficients3 * $L526^Integers3), "NaN")</f>
        <v>233.87305074927502</v>
      </c>
      <c r="AB526">
        <f t="array" aca="1" ref="AB526" ca="1" xml:space="preserve"> IF($J526, SUM(Coefficients4 * $L526^Integers4), "NaN")</f>
        <v>233.90512359313101</v>
      </c>
      <c r="AC526">
        <f t="array" aca="1" ref="AC526" ca="1" xml:space="preserve"> IF($J526, SUM(Coefficients5 * $L526^Integers5), "NaN")</f>
        <v>233.90322184099392</v>
      </c>
      <c r="AD526">
        <f t="array" aca="1" ref="AD526" ca="1" xml:space="preserve"> IF($J526, SUM(Coefficients6 * $L526^Integers6), "NaN")</f>
        <v>233.90307280690604</v>
      </c>
      <c r="AE526">
        <f t="array" aca="1" ref="AE526" ca="1" xml:space="preserve"> IF($J526, SUM(Coefficients7 * $L526^Integers7), "NaN")</f>
        <v>233.90309104639826</v>
      </c>
      <c r="AF526">
        <f t="array" aca="1" ref="AF526" ca="1" xml:space="preserve"> IF($J526, SUM(Coefficients8 * $L526^Integers8), "NaN")</f>
        <v>233.9030940215562</v>
      </c>
      <c r="AG526">
        <f t="array" aca="1" ref="AG526" ca="1" xml:space="preserve"> IF($J526, SUM(Coefficients9 * $L526^Integers9), "NaN")</f>
        <v>233.90309789834217</v>
      </c>
    </row>
    <row r="527" spans="2:33" x14ac:dyDescent="0.2">
      <c r="B527" s="2">
        <v>39.700000000000003</v>
      </c>
      <c r="C527" s="2">
        <v>233.303</v>
      </c>
      <c r="D527" s="2">
        <v>233.303</v>
      </c>
      <c r="F527">
        <f t="shared" si="108"/>
        <v>233.304</v>
      </c>
      <c r="H527">
        <f t="shared" si="109"/>
        <v>0</v>
      </c>
      <c r="J527" t="b">
        <f t="shared" si="110"/>
        <v>1</v>
      </c>
      <c r="L527">
        <f t="shared" si="111"/>
        <v>39.700000000000003</v>
      </c>
      <c r="M527">
        <f t="shared" si="112"/>
        <v>1576.0900000000001</v>
      </c>
      <c r="N527">
        <f t="shared" si="113"/>
        <v>62570.773000000008</v>
      </c>
      <c r="O527">
        <f t="shared" si="114"/>
        <v>2484059.6881000004</v>
      </c>
      <c r="P527">
        <f t="shared" si="115"/>
        <v>98617169.617570028</v>
      </c>
      <c r="Q527">
        <f t="shared" si="116"/>
        <v>3915101633.8175302</v>
      </c>
      <c r="R527">
        <f t="shared" si="117"/>
        <v>155429534862.55594</v>
      </c>
      <c r="S527">
        <f t="shared" si="118"/>
        <v>6170552534043.4707</v>
      </c>
      <c r="T527">
        <f t="shared" si="119"/>
        <v>244970935601525.81</v>
      </c>
      <c r="Z527" s="4">
        <f t="shared" ca="1" si="120"/>
        <v>238.67337796696799</v>
      </c>
      <c r="AA527">
        <f t="array" aca="1" ref="AA527" ca="1" xml:space="preserve"> IF($J527, SUM(Coefficients3 * $L527^Integers3), "NaN")</f>
        <v>233.27355320164099</v>
      </c>
      <c r="AB527">
        <f t="array" aca="1" ref="AB527" ca="1" xml:space="preserve"> IF($J527, SUM(Coefficients4 * $L527^Integers4), "NaN")</f>
        <v>233.30552966825749</v>
      </c>
      <c r="AC527">
        <f t="array" aca="1" ref="AC527" ca="1" xml:space="preserve"> IF($J527, SUM(Coefficients5 * $L527^Integers5), "NaN")</f>
        <v>233.3035855599563</v>
      </c>
      <c r="AD527">
        <f t="array" aca="1" ref="AD527" ca="1" xml:space="preserve"> IF($J527, SUM(Coefficients6 * $L527^Integers6), "NaN")</f>
        <v>233.30343806924697</v>
      </c>
      <c r="AE527">
        <f t="array" aca="1" ref="AE527" ca="1" xml:space="preserve"> IF($J527, SUM(Coefficients7 * $L527^Integers7), "NaN")</f>
        <v>233.30345661275817</v>
      </c>
      <c r="AF527">
        <f t="array" aca="1" ref="AF527" ca="1" xml:space="preserve"> IF($J527, SUM(Coefficients8 * $L527^Integers8), "NaN")</f>
        <v>233.30345951666934</v>
      </c>
      <c r="AG527">
        <f t="array" aca="1" ref="AG527" ca="1" xml:space="preserve"> IF($J527, SUM(Coefficients9 * $L527^Integers9), "NaN")</f>
        <v>233.30346344102142</v>
      </c>
    </row>
    <row r="528" spans="2:33" x14ac:dyDescent="0.2">
      <c r="B528" s="2">
        <v>39.6</v>
      </c>
      <c r="C528" s="2">
        <v>232.70400000000001</v>
      </c>
      <c r="D528" s="2">
        <v>232.70400000000001</v>
      </c>
      <c r="F528">
        <f t="shared" si="108"/>
        <v>232.70400000000001</v>
      </c>
      <c r="H528">
        <f t="shared" si="109"/>
        <v>0</v>
      </c>
      <c r="J528" t="b">
        <f t="shared" si="110"/>
        <v>1</v>
      </c>
      <c r="L528">
        <f t="shared" si="111"/>
        <v>39.6</v>
      </c>
      <c r="M528">
        <f t="shared" si="112"/>
        <v>1568.16</v>
      </c>
      <c r="N528">
        <f t="shared" si="113"/>
        <v>62099.136000000006</v>
      </c>
      <c r="O528">
        <f t="shared" si="114"/>
        <v>2459125.7856000001</v>
      </c>
      <c r="P528">
        <f t="shared" si="115"/>
        <v>97381381.109760001</v>
      </c>
      <c r="Q528">
        <f t="shared" si="116"/>
        <v>3856302691.9464965</v>
      </c>
      <c r="R528">
        <f t="shared" si="117"/>
        <v>152709586601.08127</v>
      </c>
      <c r="S528">
        <f t="shared" si="118"/>
        <v>6047299629402.8174</v>
      </c>
      <c r="T528">
        <f t="shared" si="119"/>
        <v>239473065324351.56</v>
      </c>
      <c r="Z528" s="4">
        <f t="shared" ca="1" si="120"/>
        <v>238.07218557914189</v>
      </c>
      <c r="AA528">
        <f t="array" aca="1" ref="AA528" ca="1" xml:space="preserve"> IF($J528, SUM(Coefficients3 * $L528^Integers3), "NaN")</f>
        <v>232.67414976498563</v>
      </c>
      <c r="AB528">
        <f t="array" aca="1" ref="AB528" ca="1" xml:space="preserve"> IF($J528, SUM(Coefficients4 * $L528^Integers4), "NaN")</f>
        <v>232.70602702980423</v>
      </c>
      <c r="AC528">
        <f t="array" aca="1" ref="AC528" ca="1" xml:space="preserve"> IF($J528, SUM(Coefficients5 * $L528^Integers5), "NaN")</f>
        <v>232.70404080608736</v>
      </c>
      <c r="AD528">
        <f t="array" aca="1" ref="AD528" ca="1" xml:space="preserve"> IF($J528, SUM(Coefficients6 * $L528^Integers6), "NaN")</f>
        <v>232.70389488842588</v>
      </c>
      <c r="AE528">
        <f t="array" aca="1" ref="AE528" ca="1" xml:space="preserve"> IF($J528, SUM(Coefficients7 * $L528^Integers7), "NaN")</f>
        <v>232.7039137312093</v>
      </c>
      <c r="AF528">
        <f t="array" aca="1" ref="AF528" ca="1" xml:space="preserve"> IF($J528, SUM(Coefficients8 * $L528^Integers8), "NaN")</f>
        <v>232.70391656283454</v>
      </c>
      <c r="AG528">
        <f t="array" aca="1" ref="AG528" ca="1" xml:space="preserve"> IF($J528, SUM(Coefficients9 * $L528^Integers9), "NaN")</f>
        <v>232.70392053307398</v>
      </c>
    </row>
    <row r="529" spans="2:33" x14ac:dyDescent="0.2">
      <c r="B529" s="2">
        <v>39.5</v>
      </c>
      <c r="C529" s="2">
        <v>232.10400000000001</v>
      </c>
      <c r="D529" s="2">
        <v>232.10400000000001</v>
      </c>
      <c r="F529">
        <f t="shared" si="108"/>
        <v>232.10499999999999</v>
      </c>
      <c r="H529">
        <f t="shared" si="109"/>
        <v>0</v>
      </c>
      <c r="J529" t="b">
        <f t="shared" si="110"/>
        <v>1</v>
      </c>
      <c r="L529">
        <f t="shared" si="111"/>
        <v>39.5</v>
      </c>
      <c r="M529">
        <f t="shared" si="112"/>
        <v>1560.25</v>
      </c>
      <c r="N529">
        <f t="shared" si="113"/>
        <v>61629.875</v>
      </c>
      <c r="O529">
        <f t="shared" si="114"/>
        <v>2434380.0625</v>
      </c>
      <c r="P529">
        <f t="shared" si="115"/>
        <v>96158012.46875</v>
      </c>
      <c r="Q529">
        <f t="shared" si="116"/>
        <v>3798241492.515625</v>
      </c>
      <c r="R529">
        <f t="shared" si="117"/>
        <v>150030538954.36719</v>
      </c>
      <c r="S529">
        <f t="shared" si="118"/>
        <v>5926206288697.5039</v>
      </c>
      <c r="T529">
        <f t="shared" si="119"/>
        <v>234085148403551.41</v>
      </c>
      <c r="Z529" s="4">
        <f t="shared" ca="1" si="120"/>
        <v>237.47099319131576</v>
      </c>
      <c r="AA529">
        <f t="array" aca="1" ref="AA529" ca="1" xml:space="preserve"> IF($J529, SUM(Coefficients3 * $L529^Integers3), "NaN")</f>
        <v>232.07484017962605</v>
      </c>
      <c r="AB529">
        <f t="array" aca="1" ref="AB529" ca="1" xml:space="preserve"> IF($J529, SUM(Coefficients4 * $L529^Integers4), "NaN")</f>
        <v>232.10661542335512</v>
      </c>
      <c r="AC529">
        <f t="array" aca="1" ref="AC529" ca="1" xml:space="preserve"> IF($J529, SUM(Coefficients5 * $L529^Integers5), "NaN")</f>
        <v>232.10458733050282</v>
      </c>
      <c r="AD529">
        <f t="array" aca="1" ref="AD529" ca="1" xml:space="preserve"> IF($J529, SUM(Coefficients6 * $L529^Integers6), "NaN")</f>
        <v>232.1044430152958</v>
      </c>
      <c r="AE529">
        <f t="array" aca="1" ref="AE529" ca="1" xml:space="preserve"> IF($J529, SUM(Coefficients7 * $L529^Integers7), "NaN")</f>
        <v>232.10446215252358</v>
      </c>
      <c r="AF529">
        <f t="array" aca="1" ref="AF529" ca="1" xml:space="preserve"> IF($J529, SUM(Coefficients8 * $L529^Integers8), "NaN")</f>
        <v>232.10446491084687</v>
      </c>
      <c r="AG529">
        <f t="array" aca="1" ref="AG529" ca="1" xml:space="preserve"> IF($J529, SUM(Coefficients9 * $L529^Integers9), "NaN")</f>
        <v>232.10446892527384</v>
      </c>
    </row>
    <row r="530" spans="2:33" x14ac:dyDescent="0.2">
      <c r="B530" s="2">
        <v>39.4</v>
      </c>
      <c r="C530" s="2">
        <v>231.505</v>
      </c>
      <c r="D530" s="2">
        <v>231.505</v>
      </c>
      <c r="F530">
        <f t="shared" si="108"/>
        <v>231.505</v>
      </c>
      <c r="H530">
        <f t="shared" si="109"/>
        <v>0</v>
      </c>
      <c r="J530" t="b">
        <f t="shared" si="110"/>
        <v>1</v>
      </c>
      <c r="L530">
        <f t="shared" si="111"/>
        <v>39.4</v>
      </c>
      <c r="M530">
        <f t="shared" si="112"/>
        <v>1552.36</v>
      </c>
      <c r="N530">
        <f t="shared" si="113"/>
        <v>61162.983999999997</v>
      </c>
      <c r="O530">
        <f t="shared" si="114"/>
        <v>2409821.5695999996</v>
      </c>
      <c r="P530">
        <f t="shared" si="115"/>
        <v>94946969.842239976</v>
      </c>
      <c r="Q530">
        <f t="shared" si="116"/>
        <v>3740910611.784255</v>
      </c>
      <c r="R530">
        <f t="shared" si="117"/>
        <v>147391878104.29965</v>
      </c>
      <c r="S530">
        <f t="shared" si="118"/>
        <v>5807239997309.4053</v>
      </c>
      <c r="T530">
        <f t="shared" si="119"/>
        <v>228805255893990.56</v>
      </c>
      <c r="Z530" s="4">
        <f t="shared" ca="1" si="120"/>
        <v>236.86980080348962</v>
      </c>
      <c r="AA530">
        <f t="array" aca="1" ref="AA530" ca="1" xml:space="preserve"> IF($J530, SUM(Coefficients3 * $L530^Integers3), "NaN")</f>
        <v>231.47562418587935</v>
      </c>
      <c r="AB530">
        <f t="array" aca="1" ref="AB530" ca="1" xml:space="preserve"> IF($J530, SUM(Coefficients4 * $L530^Integers4), "NaN")</f>
        <v>231.50729459466365</v>
      </c>
      <c r="AC530">
        <f t="array" aca="1" ref="AC530" ca="1" xml:space="preserve"> IF($J530, SUM(Coefficients5 * $L530^Integers5), "NaN")</f>
        <v>231.50522488446853</v>
      </c>
      <c r="AD530">
        <f t="array" aca="1" ref="AD530" ca="1" xml:space="preserve"> IF($J530, SUM(Coefficients6 * $L530^Integers6), "NaN")</f>
        <v>231.50508220085476</v>
      </c>
      <c r="AE530">
        <f t="array" aca="1" ref="AE530" ca="1" xml:space="preserve"> IF($J530, SUM(Coefficients7 * $L530^Integers7), "NaN")</f>
        <v>231.50510162761893</v>
      </c>
      <c r="AF530">
        <f t="array" aca="1" ref="AF530" ca="1" xml:space="preserve"> IF($J530, SUM(Coefficients8 * $L530^Integers8), "NaN")</f>
        <v>231.50510431164764</v>
      </c>
      <c r="AG530">
        <f t="array" aca="1" ref="AG530" ca="1" xml:space="preserve"> IF($J530, SUM(Coefficients9 * $L530^Integers9), "NaN")</f>
        <v>231.50510836854164</v>
      </c>
    </row>
    <row r="531" spans="2:33" x14ac:dyDescent="0.2">
      <c r="B531" s="2">
        <v>39.299999999999997</v>
      </c>
      <c r="C531" s="2">
        <v>230.90600000000001</v>
      </c>
      <c r="D531" s="2">
        <v>230.90600000000001</v>
      </c>
      <c r="F531">
        <f t="shared" si="108"/>
        <v>230.90600000000001</v>
      </c>
      <c r="H531">
        <f t="shared" si="109"/>
        <v>0</v>
      </c>
      <c r="J531" t="b">
        <f t="shared" si="110"/>
        <v>1</v>
      </c>
      <c r="L531">
        <f t="shared" si="111"/>
        <v>39.299999999999997</v>
      </c>
      <c r="M531">
        <f t="shared" si="112"/>
        <v>1544.4899999999998</v>
      </c>
      <c r="N531">
        <f t="shared" si="113"/>
        <v>60698.456999999988</v>
      </c>
      <c r="O531">
        <f t="shared" si="114"/>
        <v>2385449.3600999992</v>
      </c>
      <c r="P531">
        <f t="shared" si="115"/>
        <v>93748159.851929963</v>
      </c>
      <c r="Q531">
        <f t="shared" si="116"/>
        <v>3684302682.1808472</v>
      </c>
      <c r="R531">
        <f t="shared" si="117"/>
        <v>144793095409.70728</v>
      </c>
      <c r="S531">
        <f t="shared" si="118"/>
        <v>5690368649601.4961</v>
      </c>
      <c r="T531">
        <f t="shared" si="119"/>
        <v>223631487929338.78</v>
      </c>
      <c r="Z531" s="4">
        <f t="shared" ca="1" si="120"/>
        <v>236.26860841566349</v>
      </c>
      <c r="AA531">
        <f t="array" aca="1" ref="AA531" ca="1" xml:space="preserve"> IF($J531, SUM(Coefficients3 * $L531^Integers3), "NaN")</f>
        <v>230.8765015240626</v>
      </c>
      <c r="AB531">
        <f t="array" aca="1" ref="AB531" ca="1" xml:space="preserve"> IF($J531, SUM(Coefficients4 * $L531^Integers4), "NaN")</f>
        <v>230.90806428965251</v>
      </c>
      <c r="AC531">
        <f t="array" aca="1" ref="AC531" ca="1" xml:space="preserve"> IF($J531, SUM(Coefficients5 * $L531^Integers5), "NaN")</f>
        <v>230.90595321940003</v>
      </c>
      <c r="AD531">
        <f t="array" aca="1" ref="AD531" ca="1" xml:space="preserve"> IF($J531, SUM(Coefficients6 * $L531^Integers6), "NaN")</f>
        <v>230.90581219624511</v>
      </c>
      <c r="AE531">
        <f t="array" aca="1" ref="AE531" ca="1" xml:space="preserve"> IF($J531, SUM(Coefficients7 * $L531^Integers7), "NaN")</f>
        <v>230.90583190755862</v>
      </c>
      <c r="AF531">
        <f t="array" aca="1" ref="AF531" ca="1" xml:space="preserve"> IF($J531, SUM(Coefficients8 * $L531^Integers8), "NaN")</f>
        <v>230.90583451632406</v>
      </c>
      <c r="AG531">
        <f t="array" aca="1" ref="AG531" ca="1" xml:space="preserve"> IF($J531, SUM(Coefficients9 * $L531^Integers9), "NaN")</f>
        <v>230.90583861394472</v>
      </c>
    </row>
    <row r="532" spans="2:33" x14ac:dyDescent="0.2">
      <c r="B532" s="2">
        <v>39.200000000000003</v>
      </c>
      <c r="C532" s="2">
        <v>230.30699999999999</v>
      </c>
      <c r="D532" s="2">
        <v>230.30699999999999</v>
      </c>
      <c r="F532">
        <f t="shared" si="108"/>
        <v>230.30699999999999</v>
      </c>
      <c r="H532">
        <f t="shared" si="109"/>
        <v>0</v>
      </c>
      <c r="J532" t="b">
        <f t="shared" si="110"/>
        <v>1</v>
      </c>
      <c r="L532">
        <f t="shared" si="111"/>
        <v>39.200000000000003</v>
      </c>
      <c r="M532">
        <f t="shared" si="112"/>
        <v>1536.6400000000003</v>
      </c>
      <c r="N532">
        <f t="shared" si="113"/>
        <v>60236.288000000015</v>
      </c>
      <c r="O532">
        <f t="shared" si="114"/>
        <v>2361262.4896000009</v>
      </c>
      <c r="P532">
        <f t="shared" si="115"/>
        <v>92561489.59232004</v>
      </c>
      <c r="Q532">
        <f t="shared" si="116"/>
        <v>3628410392.0189462</v>
      </c>
      <c r="R532">
        <f t="shared" si="117"/>
        <v>142233687367.1427</v>
      </c>
      <c r="S532">
        <f t="shared" si="118"/>
        <v>5575560544791.9941</v>
      </c>
      <c r="T532">
        <f t="shared" si="119"/>
        <v>218561973355846.19</v>
      </c>
      <c r="Z532" s="4">
        <f t="shared" ca="1" si="120"/>
        <v>235.66741602783742</v>
      </c>
      <c r="AA532">
        <f t="array" aca="1" ref="AA532" ca="1" xml:space="preserve"> IF($J532, SUM(Coefficients3 * $L532^Integers3), "NaN")</f>
        <v>230.27747193449287</v>
      </c>
      <c r="AB532">
        <f t="array" aca="1" ref="AB532" ca="1" xml:space="preserve"> IF($J532, SUM(Coefficients4 * $L532^Integers4), "NaN")</f>
        <v>230.30892425441411</v>
      </c>
      <c r="AC532">
        <f t="array" aca="1" ref="AC532" ca="1" xml:space="preserve"> IF($J532, SUM(Coefficients5 * $L532^Integers5), "NaN")</f>
        <v>230.30677208686211</v>
      </c>
      <c r="AD532">
        <f t="array" aca="1" ref="AD532" ca="1" xml:space="preserve"> IF($J532, SUM(Coefficients6 * $L532^Integers6), "NaN")</f>
        <v>230.30663275275333</v>
      </c>
      <c r="AE532">
        <f t="array" aca="1" ref="AE532" ca="1" xml:space="preserve"> IF($J532, SUM(Coefficients7 * $L532^Integers7), "NaN")</f>
        <v>230.30665274355113</v>
      </c>
      <c r="AF532">
        <f t="array" aca="1" ref="AF532" ca="1" xml:space="preserve"> IF($J532, SUM(Coefficients8 * $L532^Integers8), "NaN")</f>
        <v>230.30665527610876</v>
      </c>
      <c r="AG532">
        <f t="array" aca="1" ref="AG532" ca="1" xml:space="preserve"> IF($J532, SUM(Coefficients9 * $L532^Integers9), "NaN")</f>
        <v>230.30665941269646</v>
      </c>
    </row>
    <row r="533" spans="2:33" x14ac:dyDescent="0.2">
      <c r="B533" s="2">
        <v>39.1</v>
      </c>
      <c r="C533" s="2">
        <v>229.708</v>
      </c>
      <c r="D533" s="2">
        <v>229.708</v>
      </c>
      <c r="F533">
        <f t="shared" si="108"/>
        <v>229.708</v>
      </c>
      <c r="H533">
        <f t="shared" si="109"/>
        <v>0</v>
      </c>
      <c r="J533" t="b">
        <f t="shared" si="110"/>
        <v>1</v>
      </c>
      <c r="L533">
        <f t="shared" si="111"/>
        <v>39.1</v>
      </c>
      <c r="M533">
        <f t="shared" si="112"/>
        <v>1528.8100000000002</v>
      </c>
      <c r="N533">
        <f t="shared" si="113"/>
        <v>59776.471000000012</v>
      </c>
      <c r="O533">
        <f t="shared" si="114"/>
        <v>2337260.0161000006</v>
      </c>
      <c r="P533">
        <f t="shared" si="115"/>
        <v>91386866.62951003</v>
      </c>
      <c r="Q533">
        <f t="shared" si="116"/>
        <v>3573226485.2138424</v>
      </c>
      <c r="R533">
        <f t="shared" si="117"/>
        <v>139713155571.86124</v>
      </c>
      <c r="S533">
        <f t="shared" si="118"/>
        <v>5462784382859.7754</v>
      </c>
      <c r="T533">
        <f t="shared" si="119"/>
        <v>213594869369817.22</v>
      </c>
      <c r="Z533" s="4">
        <f t="shared" ca="1" si="120"/>
        <v>235.06622364001129</v>
      </c>
      <c r="AA533">
        <f t="array" aca="1" ref="AA533" ca="1" xml:space="preserve"> IF($J533, SUM(Coefficients3 * $L533^Integers3), "NaN")</f>
        <v>229.67853515748718</v>
      </c>
      <c r="AB533">
        <f t="array" aca="1" ref="AB533" ca="1" xml:space="preserve"> IF($J533, SUM(Coefficients4 * $L533^Integers4), "NaN")</f>
        <v>229.70987423521009</v>
      </c>
      <c r="AC533">
        <f t="array" aca="1" ref="AC533" ca="1" xml:space="preserve"> IF($J533, SUM(Coefficients5 * $L533^Integers5), "NaN")</f>
        <v>229.70768123856814</v>
      </c>
      <c r="AD533">
        <f t="array" aca="1" ref="AD533" ca="1" xml:space="preserve"> IF($J533, SUM(Coefficients6 * $L533^Integers6), "NaN")</f>
        <v>229.70754362180932</v>
      </c>
      <c r="AE533">
        <f t="array" aca="1" ref="AE533" ca="1" xml:space="preserve"> IF($J533, SUM(Coefficients7 * $L533^Integers7), "NaN")</f>
        <v>229.70756388694937</v>
      </c>
      <c r="AF533">
        <f t="array" aca="1" ref="AF533" ca="1" xml:space="preserve"> IF($J533, SUM(Coefficients8 * $L533^Integers8), "NaN")</f>
        <v>229.70756634237912</v>
      </c>
      <c r="AG533">
        <f t="array" aca="1" ref="AG533" ca="1" xml:space="preserve"> IF($J533, SUM(Coefficients9 * $L533^Integers9), "NaN")</f>
        <v>229.70757051615578</v>
      </c>
    </row>
    <row r="534" spans="2:33" x14ac:dyDescent="0.2">
      <c r="B534" s="2">
        <v>39</v>
      </c>
      <c r="C534" s="2">
        <v>229.10900000000001</v>
      </c>
      <c r="D534" s="2">
        <v>229.10900000000001</v>
      </c>
      <c r="F534">
        <f t="shared" si="108"/>
        <v>229.10900000000001</v>
      </c>
      <c r="H534">
        <f t="shared" si="109"/>
        <v>0</v>
      </c>
      <c r="J534" t="b">
        <f t="shared" si="110"/>
        <v>1</v>
      </c>
      <c r="L534">
        <f t="shared" si="111"/>
        <v>39</v>
      </c>
      <c r="M534">
        <f t="shared" si="112"/>
        <v>1521</v>
      </c>
      <c r="N534">
        <f t="shared" si="113"/>
        <v>59319</v>
      </c>
      <c r="O534">
        <f t="shared" si="114"/>
        <v>2313441</v>
      </c>
      <c r="P534">
        <f t="shared" si="115"/>
        <v>90224199</v>
      </c>
      <c r="Q534">
        <f t="shared" si="116"/>
        <v>3518743761</v>
      </c>
      <c r="R534">
        <f t="shared" si="117"/>
        <v>137231006679</v>
      </c>
      <c r="S534">
        <f t="shared" si="118"/>
        <v>5352009260481</v>
      </c>
      <c r="T534">
        <f t="shared" si="119"/>
        <v>208728361158759</v>
      </c>
      <c r="Z534" s="4">
        <f t="shared" ca="1" si="120"/>
        <v>234.46503125218518</v>
      </c>
      <c r="AA534">
        <f t="array" aca="1" ref="AA534" ca="1" xml:space="preserve"> IF($J534, SUM(Coefficients3 * $L534^Integers3), "NaN")</f>
        <v>229.0796909333626</v>
      </c>
      <c r="AB534">
        <f t="array" aca="1" ref="AB534" ca="1" xml:space="preserve"> IF($J534, SUM(Coefficients4 * $L534^Integers4), "NaN")</f>
        <v>229.11091397847167</v>
      </c>
      <c r="AC534">
        <f t="array" aca="1" ref="AC534" ca="1" xml:space="preserve"> IF($J534, SUM(Coefficients5 * $L534^Integers5), "NaN")</f>
        <v>229.10868042637992</v>
      </c>
      <c r="AD534">
        <f t="array" aca="1" ref="AD534" ca="1" xml:space="preserve"> IF($J534, SUM(Coefficients6 * $L534^Integers6), "NaN")</f>
        <v>229.10854455498622</v>
      </c>
      <c r="AE534">
        <f t="array" aca="1" ref="AE534" ca="1" xml:space="preserve"> IF($J534, SUM(Coefficients7 * $L534^Integers7), "NaN")</f>
        <v>229.10856508925067</v>
      </c>
      <c r="AF534">
        <f t="array" aca="1" ref="AF534" ca="1" xml:space="preserve"> IF($J534, SUM(Coefficients8 * $L534^Integers8), "NaN")</f>
        <v>229.10856746665738</v>
      </c>
      <c r="AG534">
        <f t="array" aca="1" ref="AG534" ca="1" xml:space="preserve"> IF($J534, SUM(Coefficients9 * $L534^Integers9), "NaN")</f>
        <v>229.10857167582697</v>
      </c>
    </row>
    <row r="535" spans="2:33" x14ac:dyDescent="0.2">
      <c r="B535" s="2">
        <v>38.9</v>
      </c>
      <c r="C535" s="2">
        <v>228.51</v>
      </c>
      <c r="D535" s="2">
        <v>228.51</v>
      </c>
      <c r="F535">
        <f t="shared" si="108"/>
        <v>228.51</v>
      </c>
      <c r="H535">
        <f t="shared" si="109"/>
        <v>0</v>
      </c>
      <c r="J535" t="b">
        <f t="shared" si="110"/>
        <v>1</v>
      </c>
      <c r="L535">
        <f t="shared" si="111"/>
        <v>38.9</v>
      </c>
      <c r="M535">
        <f t="shared" si="112"/>
        <v>1513.2099999999998</v>
      </c>
      <c r="N535">
        <f t="shared" si="113"/>
        <v>58863.868999999992</v>
      </c>
      <c r="O535">
        <f t="shared" si="114"/>
        <v>2289804.5040999996</v>
      </c>
      <c r="P535">
        <f t="shared" si="115"/>
        <v>89073395.209489986</v>
      </c>
      <c r="Q535">
        <f t="shared" si="116"/>
        <v>3464955073.6491599</v>
      </c>
      <c r="R535">
        <f t="shared" si="117"/>
        <v>134786752364.95232</v>
      </c>
      <c r="S535">
        <f t="shared" si="118"/>
        <v>5243204666996.6445</v>
      </c>
      <c r="T535">
        <f t="shared" si="119"/>
        <v>203960661546169.47</v>
      </c>
      <c r="Z535" s="4">
        <f t="shared" ca="1" si="120"/>
        <v>233.86383886435905</v>
      </c>
      <c r="AA535">
        <f t="array" aca="1" ref="AA535" ca="1" xml:space="preserve"> IF($J535, SUM(Coefficients3 * $L535^Integers3), "NaN")</f>
        <v>228.48093900243626</v>
      </c>
      <c r="AB535">
        <f t="array" aca="1" ref="AB535" ca="1" xml:space="preserve"> IF($J535, SUM(Coefficients4 * $L535^Integers4), "NaN")</f>
        <v>228.51204323079952</v>
      </c>
      <c r="AC535">
        <f t="array" aca="1" ref="AC535" ca="1" xml:space="preserve"> IF($J535, SUM(Coefficients5 * $L535^Integers5), "NaN")</f>
        <v>228.50976940230703</v>
      </c>
      <c r="AD535">
        <f t="array" aca="1" ref="AD535" ca="1" xml:space="preserve"> IF($J535, SUM(Coefficients6 * $L535^Integers6), "NaN")</f>
        <v>228.5096353039998</v>
      </c>
      <c r="AE535">
        <f t="array" aca="1" ref="AE535" ca="1" xml:space="preserve"> IF($J535, SUM(Coefficients7 * $L535^Integers7), "NaN")</f>
        <v>228.50965610209605</v>
      </c>
      <c r="AF535">
        <f t="array" aca="1" ref="AF535" ca="1" xml:space="preserve"> IF($J535, SUM(Coefficients8 * $L535^Integers8), "NaN")</f>
        <v>228.50965840060968</v>
      </c>
      <c r="AG535">
        <f t="array" aca="1" ref="AG535" ca="1" xml:space="preserve"> IF($J535, SUM(Coefficients9 * $L535^Integers9), "NaN")</f>
        <v>228.50966264335901</v>
      </c>
    </row>
    <row r="536" spans="2:33" x14ac:dyDescent="0.2">
      <c r="B536" s="2">
        <v>38.799999999999997</v>
      </c>
      <c r="C536" s="2">
        <v>227.911</v>
      </c>
      <c r="D536" s="2">
        <v>227.911</v>
      </c>
      <c r="F536">
        <f t="shared" si="108"/>
        <v>227.911</v>
      </c>
      <c r="H536">
        <f t="shared" si="109"/>
        <v>0</v>
      </c>
      <c r="J536" t="b">
        <f t="shared" si="110"/>
        <v>1</v>
      </c>
      <c r="L536">
        <f t="shared" si="111"/>
        <v>38.799999999999997</v>
      </c>
      <c r="M536">
        <f t="shared" si="112"/>
        <v>1505.4399999999998</v>
      </c>
      <c r="N536">
        <f t="shared" si="113"/>
        <v>58411.071999999986</v>
      </c>
      <c r="O536">
        <f t="shared" si="114"/>
        <v>2266349.5935999993</v>
      </c>
      <c r="P536">
        <f t="shared" si="115"/>
        <v>87934364.231679961</v>
      </c>
      <c r="Q536">
        <f t="shared" si="116"/>
        <v>3411853332.1891828</v>
      </c>
      <c r="R536">
        <f t="shared" si="117"/>
        <v>132379909288.94026</v>
      </c>
      <c r="S536">
        <f t="shared" si="118"/>
        <v>5136340480410.8818</v>
      </c>
      <c r="T536">
        <f t="shared" si="119"/>
        <v>199290010639942.19</v>
      </c>
      <c r="Z536" s="4">
        <f t="shared" ca="1" si="120"/>
        <v>233.26264647653292</v>
      </c>
      <c r="AA536">
        <f t="array" aca="1" ref="AA536" ca="1" xml:space="preserve"> IF($J536, SUM(Coefficients3 * $L536^Integers3), "NaN")</f>
        <v>227.88227910502513</v>
      </c>
      <c r="AB536">
        <f t="array" aca="1" ref="AB536" ca="1" xml:space="preserve"> IF($J536, SUM(Coefficients4 * $L536^Integers4), "NaN")</f>
        <v>227.9132617389638</v>
      </c>
      <c r="AC536">
        <f t="array" aca="1" ref="AC536" ca="1" xml:space="preserve"> IF($J536, SUM(Coefficients5 * $L536^Integers5), "NaN")</f>
        <v>227.91094791850631</v>
      </c>
      <c r="AD536">
        <f t="array" aca="1" ref="AD536" ca="1" xml:space="preserve"> IF($J536, SUM(Coefficients6 * $L536^Integers6), "NaN")</f>
        <v>227.91081562070812</v>
      </c>
      <c r="AE536">
        <f t="array" aca="1" ref="AE536" ca="1" xml:space="preserve"> IF($J536, SUM(Coefficients7 * $L536^Integers7), "NaN")</f>
        <v>227.91083667726994</v>
      </c>
      <c r="AF536">
        <f t="array" aca="1" ref="AF536" ca="1" xml:space="preserve"> IF($J536, SUM(Coefficients8 * $L536^Integers8), "NaN")</f>
        <v>227.91083889604593</v>
      </c>
      <c r="AG536">
        <f t="array" aca="1" ref="AG536" ca="1" xml:space="preserve"> IF($J536, SUM(Coefficients9 * $L536^Integers9), "NaN")</f>
        <v>227.91084317054546</v>
      </c>
    </row>
    <row r="537" spans="2:33" x14ac:dyDescent="0.2">
      <c r="B537" s="2">
        <v>38.700000000000003</v>
      </c>
      <c r="C537" s="2">
        <v>227.31200000000001</v>
      </c>
      <c r="D537" s="2">
        <v>227.31200000000001</v>
      </c>
      <c r="F537">
        <f t="shared" si="108"/>
        <v>227.31200000000001</v>
      </c>
      <c r="H537">
        <f t="shared" si="109"/>
        <v>0</v>
      </c>
      <c r="J537" t="b">
        <f t="shared" si="110"/>
        <v>1</v>
      </c>
      <c r="L537">
        <f t="shared" si="111"/>
        <v>38.700000000000003</v>
      </c>
      <c r="M537">
        <f t="shared" si="112"/>
        <v>1497.6900000000003</v>
      </c>
      <c r="N537">
        <f t="shared" si="113"/>
        <v>57960.603000000017</v>
      </c>
      <c r="O537">
        <f t="shared" si="114"/>
        <v>2243075.3361000009</v>
      </c>
      <c r="P537">
        <f t="shared" si="115"/>
        <v>86807015.507070035</v>
      </c>
      <c r="Q537">
        <f t="shared" si="116"/>
        <v>3359431500.123611</v>
      </c>
      <c r="R537">
        <f t="shared" si="117"/>
        <v>130009999054.78375</v>
      </c>
      <c r="S537">
        <f t="shared" si="118"/>
        <v>5031386963420.1318</v>
      </c>
      <c r="T537">
        <f t="shared" si="119"/>
        <v>194714675484359.12</v>
      </c>
      <c r="Z537" s="4">
        <f t="shared" ca="1" si="120"/>
        <v>232.66145408870685</v>
      </c>
      <c r="AA537">
        <f t="array" aca="1" ref="AA537" ca="1" xml:space="preserve"> IF($J537, SUM(Coefficients3 * $L537^Integers3), "NaN")</f>
        <v>227.28371098144646</v>
      </c>
      <c r="AB537">
        <f t="array" aca="1" ref="AB537" ca="1" xml:space="preserve"> IF($J537, SUM(Coefficients4 * $L537^Integers4), "NaN")</f>
        <v>227.31456924990408</v>
      </c>
      <c r="AC537">
        <f t="array" aca="1" ref="AC537" ca="1" xml:space="preserve"> IF($J537, SUM(Coefficients5 * $L537^Integers5), "NaN")</f>
        <v>227.3122157272816</v>
      </c>
      <c r="AD537">
        <f t="array" aca="1" ref="AD537" ca="1" xml:space="preserve"> IF($J537, SUM(Coefficients6 * $L537^Integers6), "NaN")</f>
        <v>227.31208525711102</v>
      </c>
      <c r="AE537">
        <f t="array" aca="1" ref="AE537" ca="1" xml:space="preserve"> IF($J537, SUM(Coefficients7 * $L537^Integers7), "NaN")</f>
        <v>227.31210656669975</v>
      </c>
      <c r="AF537">
        <f t="array" aca="1" ref="AF537" ca="1" xml:space="preserve"> IF($J537, SUM(Coefficients8 * $L537^Integers8), "NaN")</f>
        <v>227.31210870491938</v>
      </c>
      <c r="AG537">
        <f t="array" aca="1" ref="AG537" ca="1" xml:space="preserve"> IF($J537, SUM(Coefficients9 * $L537^Integers9), "NaN")</f>
        <v>227.31211300932372</v>
      </c>
    </row>
    <row r="538" spans="2:33" x14ac:dyDescent="0.2">
      <c r="B538" s="2">
        <v>38.6</v>
      </c>
      <c r="C538" s="2">
        <v>226.71299999999999</v>
      </c>
      <c r="D538" s="2">
        <v>226.71299999999999</v>
      </c>
      <c r="F538">
        <f t="shared" si="108"/>
        <v>226.714</v>
      </c>
      <c r="H538">
        <f t="shared" si="109"/>
        <v>0</v>
      </c>
      <c r="J538" t="b">
        <f t="shared" si="110"/>
        <v>1</v>
      </c>
      <c r="L538">
        <f t="shared" si="111"/>
        <v>38.6</v>
      </c>
      <c r="M538">
        <f t="shared" si="112"/>
        <v>1489.96</v>
      </c>
      <c r="N538">
        <f t="shared" si="113"/>
        <v>57512.456000000006</v>
      </c>
      <c r="O538">
        <f t="shared" si="114"/>
        <v>2219980.8015999999</v>
      </c>
      <c r="P538">
        <f t="shared" si="115"/>
        <v>85691258.941760004</v>
      </c>
      <c r="Q538">
        <f t="shared" si="116"/>
        <v>3307682595.1519361</v>
      </c>
      <c r="R538">
        <f t="shared" si="117"/>
        <v>127676548172.86473</v>
      </c>
      <c r="S538">
        <f t="shared" si="118"/>
        <v>4928314759472.5781</v>
      </c>
      <c r="T538">
        <f t="shared" si="119"/>
        <v>190232949715641.53</v>
      </c>
      <c r="Z538" s="4">
        <f t="shared" ca="1" si="120"/>
        <v>232.06026170088072</v>
      </c>
      <c r="AA538">
        <f t="array" aca="1" ref="AA538" ca="1" xml:space="preserve"> IF($J538, SUM(Coefficients3 * $L538^Integers3), "NaN")</f>
        <v>226.68523437201713</v>
      </c>
      <c r="AB538">
        <f t="array" aca="1" ref="AB538" ca="1" xml:space="preserve"> IF($J538, SUM(Coefficients4 * $L538^Integers4), "NaN")</f>
        <v>226.71596551072935</v>
      </c>
      <c r="AC538">
        <f t="array" aca="1" ref="AC538" ca="1" xml:space="preserve"> IF($J538, SUM(Coefficients5 * $L538^Integers5), "NaN")</f>
        <v>226.71357258108293</v>
      </c>
      <c r="AD538">
        <f t="array" aca="1" ref="AD538" ca="1" xml:space="preserve"> IF($J538, SUM(Coefficients6 * $L538^Integers6), "NaN")</f>
        <v>226.71344396534965</v>
      </c>
      <c r="AE538">
        <f t="array" aca="1" ref="AE538" ca="1" xml:space="preserve"> IF($J538, SUM(Coefficients7 * $L538^Integers7), "NaN")</f>
        <v>226.71346552245529</v>
      </c>
      <c r="AF538">
        <f t="array" aca="1" ref="AF538" ca="1" xml:space="preserve"> IF($J538, SUM(Coefficients8 * $L538^Integers8), "NaN")</f>
        <v>226.71346757932594</v>
      </c>
      <c r="AG538">
        <f t="array" aca="1" ref="AG538" ca="1" xml:space="preserve"> IF($J538, SUM(Coefficients9 * $L538^Integers9), "NaN")</f>
        <v>226.71347191177475</v>
      </c>
    </row>
    <row r="539" spans="2:33" x14ac:dyDescent="0.2">
      <c r="B539" s="2">
        <v>38.5</v>
      </c>
      <c r="C539" s="2">
        <v>226.11500000000001</v>
      </c>
      <c r="D539" s="2">
        <v>226.11500000000001</v>
      </c>
      <c r="F539">
        <f t="shared" si="108"/>
        <v>226.11500000000001</v>
      </c>
      <c r="H539">
        <f t="shared" si="109"/>
        <v>0</v>
      </c>
      <c r="J539" t="b">
        <f t="shared" si="110"/>
        <v>1</v>
      </c>
      <c r="L539">
        <f t="shared" si="111"/>
        <v>38.5</v>
      </c>
      <c r="M539">
        <f t="shared" si="112"/>
        <v>1482.25</v>
      </c>
      <c r="N539">
        <f t="shared" si="113"/>
        <v>57066.625</v>
      </c>
      <c r="O539">
        <f t="shared" si="114"/>
        <v>2197065.0625</v>
      </c>
      <c r="P539">
        <f t="shared" si="115"/>
        <v>84587004.90625</v>
      </c>
      <c r="Q539">
        <f t="shared" si="116"/>
        <v>3256599688.890625</v>
      </c>
      <c r="R539">
        <f t="shared" si="117"/>
        <v>125379088022.28906</v>
      </c>
      <c r="S539">
        <f t="shared" si="118"/>
        <v>4827094888858.1289</v>
      </c>
      <c r="T539">
        <f t="shared" si="119"/>
        <v>185843153221037.97</v>
      </c>
      <c r="Z539" s="4">
        <f t="shared" ca="1" si="120"/>
        <v>231.45906931305458</v>
      </c>
      <c r="AA539">
        <f t="array" aca="1" ref="AA539" ca="1" xml:space="preserve"> IF($J539, SUM(Coefficients3 * $L539^Integers3), "NaN")</f>
        <v>226.08684901705428</v>
      </c>
      <c r="AB539">
        <f t="array" aca="1" ref="AB539" ca="1" xml:space="preserve"> IF($J539, SUM(Coefficients4 * $L539^Integers4), "NaN")</f>
        <v>226.1174502687181</v>
      </c>
      <c r="AC539">
        <f t="array" aca="1" ref="AC539" ca="1" xml:space="preserve"> IF($J539, SUM(Coefficients5 * $L539^Integers5), "NaN")</f>
        <v>226.11501823250643</v>
      </c>
      <c r="AD539">
        <f t="array" aca="1" ref="AD539" ca="1" xml:space="preserve"> IF($J539, SUM(Coefficients6 * $L539^Integers6), "NaN")</f>
        <v>226.1148914977062</v>
      </c>
      <c r="AE539">
        <f t="array" aca="1" ref="AE539" ca="1" xml:space="preserve"> IF($J539, SUM(Coefficients7 * $L539^Integers7), "NaN")</f>
        <v>226.11491329674865</v>
      </c>
      <c r="AF539">
        <f t="array" aca="1" ref="AF539" ca="1" xml:space="preserve"> IF($J539, SUM(Coefficients8 * $L539^Integers8), "NaN")</f>
        <v>226.114915271504</v>
      </c>
      <c r="AG539">
        <f t="array" aca="1" ref="AG539" ca="1" xml:space="preserve"> IF($J539, SUM(Coefficients9 * $L539^Integers9), "NaN")</f>
        <v>226.1149196301227</v>
      </c>
    </row>
    <row r="540" spans="2:33" x14ac:dyDescent="0.2">
      <c r="B540" s="2">
        <v>38.4</v>
      </c>
      <c r="C540" s="2">
        <v>225.51599999999999</v>
      </c>
      <c r="D540" s="2">
        <v>225.51599999999999</v>
      </c>
      <c r="F540">
        <f t="shared" si="108"/>
        <v>225.517</v>
      </c>
      <c r="H540">
        <f t="shared" si="109"/>
        <v>0</v>
      </c>
      <c r="J540" t="b">
        <f t="shared" si="110"/>
        <v>1</v>
      </c>
      <c r="L540">
        <f t="shared" si="111"/>
        <v>38.4</v>
      </c>
      <c r="M540">
        <f t="shared" si="112"/>
        <v>1474.56</v>
      </c>
      <c r="N540">
        <f t="shared" si="113"/>
        <v>56623.103999999999</v>
      </c>
      <c r="O540">
        <f t="shared" si="114"/>
        <v>2174327.1935999999</v>
      </c>
      <c r="P540">
        <f t="shared" si="115"/>
        <v>83494164.234239995</v>
      </c>
      <c r="Q540">
        <f t="shared" si="116"/>
        <v>3206175906.5948157</v>
      </c>
      <c r="R540">
        <f t="shared" si="117"/>
        <v>123117154813.24092</v>
      </c>
      <c r="S540">
        <f t="shared" si="118"/>
        <v>4727698744828.4512</v>
      </c>
      <c r="T540">
        <f t="shared" si="119"/>
        <v>181543631801412.53</v>
      </c>
      <c r="Z540" s="4">
        <f t="shared" ca="1" si="120"/>
        <v>230.85787692522848</v>
      </c>
      <c r="AA540">
        <f t="array" aca="1" ref="AA540" ca="1" xml:space="preserve"> IF($J540, SUM(Coefficients3 * $L540^Integers3), "NaN")</f>
        <v>225.48855465687498</v>
      </c>
      <c r="AB540">
        <f t="array" aca="1" ref="AB540" ca="1" xml:space="preserve"> IF($J540, SUM(Coefficients4 * $L540^Integers4), "NaN")</f>
        <v>225.5190232713183</v>
      </c>
      <c r="AC540">
        <f t="array" aca="1" ref="AC540" ca="1" xml:space="preserve"> IF($J540, SUM(Coefficients5 * $L540^Integers5), "NaN")</f>
        <v>225.51655243429363</v>
      </c>
      <c r="AD540">
        <f t="array" aca="1" ref="AD540" ca="1" xml:space="preserve"> IF($J540, SUM(Coefficients6 * $L540^Integers6), "NaN")</f>
        <v>225.51642760660334</v>
      </c>
      <c r="AE540">
        <f t="array" aca="1" ref="AE540" ca="1" xml:space="preserve"> IF($J540, SUM(Coefficients7 * $L540^Integers7), "NaN")</f>
        <v>225.51644964193349</v>
      </c>
      <c r="AF540">
        <f t="array" aca="1" ref="AF540" ca="1" xml:space="preserve"> IF($J540, SUM(Coefficients8 * $L540^Integers8), "NaN")</f>
        <v>225.5164515338341</v>
      </c>
      <c r="AG540">
        <f t="array" aca="1" ref="AG540" ca="1" xml:space="preserve"> IF($J540, SUM(Coefficients9 * $L540^Integers9), "NaN")</f>
        <v>225.51645591673446</v>
      </c>
    </row>
    <row r="541" spans="2:33" x14ac:dyDescent="0.2">
      <c r="B541" s="2">
        <v>38.299999999999997</v>
      </c>
      <c r="C541" s="2">
        <v>224.91800000000001</v>
      </c>
      <c r="D541" s="2">
        <v>224.91800000000001</v>
      </c>
      <c r="F541">
        <f t="shared" si="108"/>
        <v>224.91800000000001</v>
      </c>
      <c r="H541">
        <f t="shared" si="109"/>
        <v>0</v>
      </c>
      <c r="J541" t="b">
        <f t="shared" si="110"/>
        <v>1</v>
      </c>
      <c r="L541">
        <f t="shared" si="111"/>
        <v>38.299999999999997</v>
      </c>
      <c r="M541">
        <f t="shared" si="112"/>
        <v>1466.8899999999999</v>
      </c>
      <c r="N541">
        <f t="shared" si="113"/>
        <v>56181.886999999988</v>
      </c>
      <c r="O541">
        <f t="shared" si="114"/>
        <v>2151766.2720999997</v>
      </c>
      <c r="P541">
        <f t="shared" si="115"/>
        <v>82412648.221429989</v>
      </c>
      <c r="Q541">
        <f t="shared" si="116"/>
        <v>3156404426.8807683</v>
      </c>
      <c r="R541">
        <f t="shared" si="117"/>
        <v>120890289549.53342</v>
      </c>
      <c r="S541">
        <f t="shared" si="118"/>
        <v>4630098089747.1299</v>
      </c>
      <c r="T541">
        <f t="shared" si="119"/>
        <v>177332756837315.06</v>
      </c>
      <c r="Z541" s="4">
        <f t="shared" ca="1" si="120"/>
        <v>230.25668453740235</v>
      </c>
      <c r="AA541">
        <f t="array" aca="1" ref="AA541" ca="1" xml:space="preserve"> IF($J541, SUM(Coefficients3 * $L541^Integers3), "NaN")</f>
        <v>224.89035103179631</v>
      </c>
      <c r="AB541">
        <f t="array" aca="1" ref="AB541" ca="1" xml:space="preserve"> IF($J541, SUM(Coefficients4 * $L541^Integers4), "NaN")</f>
        <v>224.92068426614739</v>
      </c>
      <c r="AC541">
        <f t="array" aca="1" ref="AC541" ca="1" xml:space="preserve"> IF($J541, SUM(Coefficients5 * $L541^Integers5), "NaN")</f>
        <v>224.91817493933107</v>
      </c>
      <c r="AD541">
        <f t="array" aca="1" ref="AD541" ca="1" xml:space="preserve"> IF($J541, SUM(Coefficients6 * $L541^Integers6), "NaN")</f>
        <v>224.91805204460374</v>
      </c>
      <c r="AE541">
        <f t="array" aca="1" ref="AE541" ca="1" xml:space="preserve"> IF($J541, SUM(Coefficients7 * $L541^Integers7), "NaN")</f>
        <v>224.91807431050486</v>
      </c>
      <c r="AF541">
        <f t="array" aca="1" ref="AF541" ca="1" xml:space="preserve"> IF($J541, SUM(Coefficients8 * $L541^Integers8), "NaN")</f>
        <v>224.91807611883812</v>
      </c>
      <c r="AG541">
        <f t="array" aca="1" ref="AG541" ca="1" xml:space="preserve"> IF($J541, SUM(Coefficients9 * $L541^Integers9), "NaN")</f>
        <v>224.9180805241192</v>
      </c>
    </row>
    <row r="542" spans="2:33" x14ac:dyDescent="0.2">
      <c r="B542" s="2">
        <v>38.200000000000003</v>
      </c>
      <c r="C542" s="2">
        <v>224.32</v>
      </c>
      <c r="D542" s="2">
        <v>224.32</v>
      </c>
      <c r="F542">
        <f t="shared" si="108"/>
        <v>224.32</v>
      </c>
      <c r="H542">
        <f t="shared" si="109"/>
        <v>0</v>
      </c>
      <c r="J542" t="b">
        <f t="shared" si="110"/>
        <v>1</v>
      </c>
      <c r="L542">
        <f t="shared" si="111"/>
        <v>38.200000000000003</v>
      </c>
      <c r="M542">
        <f t="shared" si="112"/>
        <v>1459.2400000000002</v>
      </c>
      <c r="N542">
        <f t="shared" si="113"/>
        <v>55742.968000000015</v>
      </c>
      <c r="O542">
        <f t="shared" si="114"/>
        <v>2129381.3776000007</v>
      </c>
      <c r="P542">
        <f t="shared" si="115"/>
        <v>81342368.62432003</v>
      </c>
      <c r="Q542">
        <f t="shared" si="116"/>
        <v>3107278481.4490256</v>
      </c>
      <c r="R542">
        <f t="shared" si="117"/>
        <v>118698037991.35278</v>
      </c>
      <c r="S542">
        <f t="shared" si="118"/>
        <v>4534265051269.6768</v>
      </c>
      <c r="T542">
        <f t="shared" si="119"/>
        <v>173208924958501.66</v>
      </c>
      <c r="Z542" s="4">
        <f t="shared" ca="1" si="120"/>
        <v>229.65549214957628</v>
      </c>
      <c r="AA542">
        <f t="array" aca="1" ref="AA542" ca="1" xml:space="preserve"> IF($J542, SUM(Coefficients3 * $L542^Integers3), "NaN")</f>
        <v>224.29223788213534</v>
      </c>
      <c r="AB542">
        <f t="array" aca="1" ref="AB542" ca="1" xml:space="preserve"> IF($J542, SUM(Coefficients4 * $L542^Integers4), "NaN")</f>
        <v>224.32243300099225</v>
      </c>
      <c r="AC542">
        <f t="array" aca="1" ref="AC542" ca="1" xml:space="preserve"> IF($J542, SUM(Coefficients5 * $L542^Integers5), "NaN")</f>
        <v>224.31988550064983</v>
      </c>
      <c r="AD542">
        <f t="array" aca="1" ref="AD542" ca="1" xml:space="preserve"> IF($J542, SUM(Coefficients6 * $L542^Integers6), "NaN")</f>
        <v>224.31976456440978</v>
      </c>
      <c r="AE542">
        <f t="array" aca="1" ref="AE542" ca="1" xml:space="preserve"> IF($J542, SUM(Coefficients7 * $L542^Integers7), "NaN")</f>
        <v>224.31978705509863</v>
      </c>
      <c r="AF542">
        <f t="array" aca="1" ref="AF542" ca="1" xml:space="preserve"> IF($J542, SUM(Coefficients8 * $L542^Integers8), "NaN")</f>
        <v>224.31978877917919</v>
      </c>
      <c r="AG542">
        <f t="array" aca="1" ref="AG542" ca="1" xml:space="preserve"> IF($J542, SUM(Coefficients9 * $L542^Integers9), "NaN")</f>
        <v>224.319793204928</v>
      </c>
    </row>
    <row r="543" spans="2:33" x14ac:dyDescent="0.2">
      <c r="B543" s="2">
        <v>38.1</v>
      </c>
      <c r="C543" s="2">
        <v>223.72200000000001</v>
      </c>
      <c r="D543" s="2">
        <v>223.72200000000001</v>
      </c>
      <c r="F543">
        <f t="shared" si="108"/>
        <v>223.72200000000001</v>
      </c>
      <c r="H543">
        <f t="shared" si="109"/>
        <v>0</v>
      </c>
      <c r="J543" t="b">
        <f t="shared" si="110"/>
        <v>1</v>
      </c>
      <c r="L543">
        <f t="shared" si="111"/>
        <v>38.1</v>
      </c>
      <c r="M543">
        <f t="shared" si="112"/>
        <v>1451.6100000000001</v>
      </c>
      <c r="N543">
        <f t="shared" si="113"/>
        <v>55306.341000000008</v>
      </c>
      <c r="O543">
        <f t="shared" si="114"/>
        <v>2107171.5921000005</v>
      </c>
      <c r="P543">
        <f t="shared" si="115"/>
        <v>80283237.659010023</v>
      </c>
      <c r="Q543">
        <f t="shared" si="116"/>
        <v>3058791354.8082819</v>
      </c>
      <c r="R543">
        <f t="shared" si="117"/>
        <v>116539950618.19554</v>
      </c>
      <c r="S543">
        <f t="shared" si="118"/>
        <v>4440172118553.251</v>
      </c>
      <c r="T543">
        <f t="shared" si="119"/>
        <v>169170557716878.88</v>
      </c>
      <c r="Z543" s="4">
        <f t="shared" ca="1" si="120"/>
        <v>229.05429976175014</v>
      </c>
      <c r="AA543">
        <f t="array" aca="1" ref="AA543" ca="1" xml:space="preserve"> IF($J543, SUM(Coefficients3 * $L543^Integers3), "NaN")</f>
        <v>223.69421494820909</v>
      </c>
      <c r="AB543">
        <f t="array" aca="1" ref="AB543" ca="1" xml:space="preserve"> IF($J543, SUM(Coefficients4 * $L543^Integers4), "NaN")</f>
        <v>223.72426922380916</v>
      </c>
      <c r="AC543">
        <f t="array" aca="1" ref="AC543" ca="1" xml:space="preserve"> IF($J543, SUM(Coefficients5 * $L543^Integers5), "NaN")</f>
        <v>223.72168387142489</v>
      </c>
      <c r="AD543">
        <f t="array" aca="1" ref="AD543" ca="1" xml:space="preserve"> IF($J543, SUM(Coefficients6 * $L543^Integers6), "NaN")</f>
        <v>223.72156491886292</v>
      </c>
      <c r="AE543">
        <f t="array" aca="1" ref="AE543" ca="1" xml:space="preserve"> IF($J543, SUM(Coefficients7 * $L543^Integers7), "NaN")</f>
        <v>223.72158762849099</v>
      </c>
      <c r="AF543">
        <f t="array" aca="1" ref="AF543" ca="1" xml:space="preserve"> IF($J543, SUM(Coefficients8 * $L543^Integers8), "NaN")</f>
        <v>223.7215892676611</v>
      </c>
      <c r="AG543">
        <f t="array" aca="1" ref="AG543" ca="1" xml:space="preserve"> IF($J543, SUM(Coefficients9 * $L543^Integers9), "NaN")</f>
        <v>223.72159371195329</v>
      </c>
    </row>
    <row r="544" spans="2:33" x14ac:dyDescent="0.2">
      <c r="B544" s="2">
        <v>38</v>
      </c>
      <c r="C544" s="2">
        <v>223.12299999999999</v>
      </c>
      <c r="D544" s="2">
        <v>223.12299999999999</v>
      </c>
      <c r="F544">
        <f t="shared" si="108"/>
        <v>223.124</v>
      </c>
      <c r="H544">
        <f t="shared" si="109"/>
        <v>0</v>
      </c>
      <c r="J544" t="b">
        <f t="shared" si="110"/>
        <v>1</v>
      </c>
      <c r="L544">
        <f t="shared" si="111"/>
        <v>38</v>
      </c>
      <c r="M544">
        <f t="shared" si="112"/>
        <v>1444</v>
      </c>
      <c r="N544">
        <f t="shared" si="113"/>
        <v>54872</v>
      </c>
      <c r="O544">
        <f t="shared" si="114"/>
        <v>2085136</v>
      </c>
      <c r="P544">
        <f t="shared" si="115"/>
        <v>79235168</v>
      </c>
      <c r="Q544">
        <f t="shared" si="116"/>
        <v>3010936384</v>
      </c>
      <c r="R544">
        <f t="shared" si="117"/>
        <v>114415582592</v>
      </c>
      <c r="S544">
        <f t="shared" si="118"/>
        <v>4347792138496</v>
      </c>
      <c r="T544">
        <f t="shared" si="119"/>
        <v>165216101262848</v>
      </c>
      <c r="Z544" s="4">
        <f t="shared" ca="1" si="120"/>
        <v>228.45310737392401</v>
      </c>
      <c r="AA544">
        <f t="array" aca="1" ref="AA544" ca="1" xml:space="preserve"> IF($J544, SUM(Coefficients3 * $L544^Integers3), "NaN")</f>
        <v>223.0962819703347</v>
      </c>
      <c r="AB544">
        <f t="array" aca="1" ref="AB544" ca="1" xml:space="preserve"> IF($J544, SUM(Coefficients4 * $L544^Integers4), "NaN")</f>
        <v>223.12619268272391</v>
      </c>
      <c r="AC544">
        <f t="array" aca="1" ref="AC544" ca="1" xml:space="preserve"> IF($J544, SUM(Coefficients5 * $L544^Integers5), "NaN")</f>
        <v>223.12356980497503</v>
      </c>
      <c r="AD544">
        <f t="array" aca="1" ref="AD544" ca="1" xml:space="preserve"> IF($J544, SUM(Coefficients6 * $L544^Integers6), "NaN")</f>
        <v>223.12345286094344</v>
      </c>
      <c r="AE544">
        <f t="array" aca="1" ref="AE544" ca="1" xml:space="preserve"> IF($J544, SUM(Coefficients7 * $L544^Integers7), "NaN")</f>
        <v>223.12347578359837</v>
      </c>
      <c r="AF544">
        <f t="array" aca="1" ref="AF544" ca="1" xml:space="preserve"> IF($J544, SUM(Coefficients8 * $L544^Integers8), "NaN")</f>
        <v>223.12347733722794</v>
      </c>
      <c r="AG544">
        <f t="array" aca="1" ref="AG544" ca="1" xml:space="preserve"> IF($J544, SUM(Coefficients9 * $L544^Integers9), "NaN")</f>
        <v>223.12348179812872</v>
      </c>
    </row>
    <row r="545" spans="2:33" x14ac:dyDescent="0.2">
      <c r="B545" s="2">
        <v>37.9</v>
      </c>
      <c r="C545" s="2">
        <v>222.52500000000001</v>
      </c>
      <c r="D545" s="2">
        <v>222.52500000000001</v>
      </c>
      <c r="F545">
        <f t="shared" si="108"/>
        <v>222.52600000000001</v>
      </c>
      <c r="H545">
        <f t="shared" si="109"/>
        <v>0</v>
      </c>
      <c r="J545" t="b">
        <f t="shared" si="110"/>
        <v>1</v>
      </c>
      <c r="L545">
        <f t="shared" si="111"/>
        <v>37.9</v>
      </c>
      <c r="M545">
        <f t="shared" si="112"/>
        <v>1436.4099999999999</v>
      </c>
      <c r="N545">
        <f t="shared" si="113"/>
        <v>54439.938999999991</v>
      </c>
      <c r="O545">
        <f t="shared" si="114"/>
        <v>2063273.6880999997</v>
      </c>
      <c r="P545">
        <f t="shared" si="115"/>
        <v>78198072.778989986</v>
      </c>
      <c r="Q545">
        <f t="shared" si="116"/>
        <v>2963706958.3237205</v>
      </c>
      <c r="R545">
        <f t="shared" si="117"/>
        <v>112324493720.46899</v>
      </c>
      <c r="S545">
        <f t="shared" si="118"/>
        <v>4257098312005.7749</v>
      </c>
      <c r="T545">
        <f t="shared" si="119"/>
        <v>161344026025018.88</v>
      </c>
      <c r="Z545" s="4">
        <f t="shared" ca="1" si="120"/>
        <v>227.85191498609788</v>
      </c>
      <c r="AA545">
        <f t="array" aca="1" ref="AA545" ca="1" xml:space="preserve"> IF($J545, SUM(Coefficients3 * $L545^Integers3), "NaN")</f>
        <v>222.49843868882917</v>
      </c>
      <c r="AB545">
        <f t="array" aca="1" ref="AB545" ca="1" xml:space="preserve"> IF($J545, SUM(Coefficients4 * $L545^Integers4), "NaN")</f>
        <v>222.52820312603174</v>
      </c>
      <c r="AC545">
        <f t="array" aca="1" ref="AC545" ca="1" xml:space="preserve"> IF($J545, SUM(Coefficients5 * $L545^Integers5), "NaN")</f>
        <v>222.52554305476198</v>
      </c>
      <c r="AD545">
        <f t="array" aca="1" ref="AD545" ca="1" xml:space="preserve"> IF($J545, SUM(Coefficients6 * $L545^Integers6), "NaN")</f>
        <v>222.52542814377003</v>
      </c>
      <c r="AE545">
        <f t="array" aca="1" ref="AE545" ca="1" xml:space="preserve"> IF($J545, SUM(Coefficients7 * $L545^Integers7), "NaN")</f>
        <v>222.52545127347656</v>
      </c>
      <c r="AF545">
        <f t="array" aca="1" ref="AF545" ca="1" xml:space="preserve"> IF($J545, SUM(Coefficients8 * $L545^Integers8), "NaN")</f>
        <v>222.52545274096371</v>
      </c>
      <c r="AG545">
        <f t="array" aca="1" ref="AG545" ca="1" xml:space="preserve"> IF($J545, SUM(Coefficients9 * $L545^Integers9), "NaN")</f>
        <v>222.52545721652845</v>
      </c>
    </row>
    <row r="546" spans="2:33" x14ac:dyDescent="0.2">
      <c r="B546" s="2">
        <v>37.799999999999997</v>
      </c>
      <c r="C546" s="2">
        <v>221.928</v>
      </c>
      <c r="D546" s="2">
        <v>221.92699999999999</v>
      </c>
      <c r="F546">
        <f t="shared" si="108"/>
        <v>221.928</v>
      </c>
      <c r="H546">
        <f t="shared" si="109"/>
        <v>4.5059760506822265E-6</v>
      </c>
      <c r="J546" t="b">
        <f t="shared" si="110"/>
        <v>1</v>
      </c>
      <c r="L546">
        <f t="shared" si="111"/>
        <v>37.799999999999997</v>
      </c>
      <c r="M546">
        <f t="shared" si="112"/>
        <v>1428.8399999999997</v>
      </c>
      <c r="N546">
        <f t="shared" si="113"/>
        <v>54010.151999999987</v>
      </c>
      <c r="O546">
        <f t="shared" si="114"/>
        <v>2041583.7455999991</v>
      </c>
      <c r="P546">
        <f t="shared" si="115"/>
        <v>77171865.583679959</v>
      </c>
      <c r="Q546">
        <f t="shared" si="116"/>
        <v>2917096519.0631022</v>
      </c>
      <c r="R546">
        <f t="shared" si="117"/>
        <v>110266248420.58525</v>
      </c>
      <c r="S546">
        <f t="shared" si="118"/>
        <v>4168064190298.1216</v>
      </c>
      <c r="T546">
        <f t="shared" si="119"/>
        <v>157552826393268.97</v>
      </c>
      <c r="Z546" s="4">
        <f t="shared" ca="1" si="120"/>
        <v>227.25072259827178</v>
      </c>
      <c r="AA546">
        <f t="array" aca="1" ref="AA546" ca="1" xml:space="preserve"> IF($J546, SUM(Coefficients3 * $L546^Integers3), "NaN")</f>
        <v>221.90068484400962</v>
      </c>
      <c r="AB546">
        <f t="array" aca="1" ref="AB546" ca="1" xml:space="preserve"> IF($J546, SUM(Coefficients4 * $L546^Integers4), "NaN")</f>
        <v>221.93030030219742</v>
      </c>
      <c r="AC546">
        <f t="array" aca="1" ref="AC546" ca="1" xml:space="preserve"> IF($J546, SUM(Coefficients5 * $L546^Integers5), "NaN")</f>
        <v>221.92760337439017</v>
      </c>
      <c r="AD546">
        <f t="array" aca="1" ref="AD546" ca="1" xml:space="preserve"> IF($J546, SUM(Coefficients6 * $L546^Integers6), "NaN")</f>
        <v>221.92749052059906</v>
      </c>
      <c r="AE546">
        <f t="array" aca="1" ref="AE546" ca="1" xml:space="preserve"> IF($J546, SUM(Coefficients7 * $L546^Integers7), "NaN")</f>
        <v>221.92751385132081</v>
      </c>
      <c r="AF546">
        <f t="array" aca="1" ref="AF546" ca="1" xml:space="preserve"> IF($J546, SUM(Coefficients8 * $L546^Integers8), "NaN")</f>
        <v>221.92751523209179</v>
      </c>
      <c r="AG546">
        <f t="array" aca="1" ref="AG546" ca="1" xml:space="preserve"> IF($J546, SUM(Coefficients9 * $L546^Integers9), "NaN")</f>
        <v>221.92751972036692</v>
      </c>
    </row>
    <row r="547" spans="2:33" x14ac:dyDescent="0.2">
      <c r="B547" s="2">
        <v>37.700000000000003</v>
      </c>
      <c r="C547" s="2">
        <v>221.33</v>
      </c>
      <c r="D547" s="2">
        <v>221.33</v>
      </c>
      <c r="F547">
        <f t="shared" si="108"/>
        <v>221.33</v>
      </c>
      <c r="H547">
        <f t="shared" si="109"/>
        <v>0</v>
      </c>
      <c r="J547" t="b">
        <f t="shared" si="110"/>
        <v>1</v>
      </c>
      <c r="L547">
        <f t="shared" si="111"/>
        <v>37.700000000000003</v>
      </c>
      <c r="M547">
        <f t="shared" si="112"/>
        <v>1421.2900000000002</v>
      </c>
      <c r="N547">
        <f t="shared" si="113"/>
        <v>53582.633000000009</v>
      </c>
      <c r="O547">
        <f t="shared" si="114"/>
        <v>2020065.2641000005</v>
      </c>
      <c r="P547">
        <f t="shared" si="115"/>
        <v>76156460.456570029</v>
      </c>
      <c r="Q547">
        <f t="shared" si="116"/>
        <v>2871098559.2126899</v>
      </c>
      <c r="R547">
        <f t="shared" si="117"/>
        <v>108240415682.31842</v>
      </c>
      <c r="S547">
        <f t="shared" si="118"/>
        <v>4080663671223.4048</v>
      </c>
      <c r="T547">
        <f t="shared" si="119"/>
        <v>153841020405122.38</v>
      </c>
      <c r="Z547" s="4">
        <f t="shared" ca="1" si="120"/>
        <v>226.64953021044568</v>
      </c>
      <c r="AA547">
        <f t="array" aca="1" ref="AA547" ca="1" xml:space="preserve"> IF($J547, SUM(Coefficients3 * $L547^Integers3), "NaN")</f>
        <v>221.30302017619312</v>
      </c>
      <c r="AB547">
        <f t="array" aca="1" ref="AB547" ca="1" xml:space="preserve"> IF($J547, SUM(Coefficients4 * $L547^Integers4), "NaN")</f>
        <v>221.3324839598551</v>
      </c>
      <c r="AC547">
        <f t="array" aca="1" ref="AC547" ca="1" xml:space="preserve"> IF($J547, SUM(Coefficients5 * $L547^Integers5), "NaN")</f>
        <v>221.32975051760633</v>
      </c>
      <c r="AD547">
        <f t="array" aca="1" ref="AD547" ca="1" xml:space="preserve"> IF($J547, SUM(Coefficients6 * $L547^Integers6), "NaN")</f>
        <v>221.32963974482465</v>
      </c>
      <c r="AE547">
        <f t="array" aca="1" ref="AE547" ca="1" xml:space="preserve"> IF($J547, SUM(Coefficients7 * $L547^Integers7), "NaN")</f>
        <v>221.32966327046495</v>
      </c>
      <c r="AF547">
        <f t="array" aca="1" ref="AF547" ca="1" xml:space="preserve"> IF($J547, SUM(Coefficients8 * $L547^Integers8), "NaN")</f>
        <v>221.32966456397463</v>
      </c>
      <c r="AG547">
        <f t="array" aca="1" ref="AG547" ca="1" xml:space="preserve"> IF($J547, SUM(Coefficients9 * $L547^Integers9), "NaN")</f>
        <v>221.32966906299836</v>
      </c>
    </row>
    <row r="548" spans="2:33" x14ac:dyDescent="0.2">
      <c r="B548" s="2">
        <v>37.6</v>
      </c>
      <c r="C548" s="2">
        <v>220.732</v>
      </c>
      <c r="D548" s="2">
        <v>220.732</v>
      </c>
      <c r="F548">
        <f t="shared" si="108"/>
        <v>220.732</v>
      </c>
      <c r="H548">
        <f t="shared" si="109"/>
        <v>0</v>
      </c>
      <c r="J548" t="b">
        <f t="shared" si="110"/>
        <v>1</v>
      </c>
      <c r="L548">
        <f t="shared" si="111"/>
        <v>37.6</v>
      </c>
      <c r="M548">
        <f t="shared" si="112"/>
        <v>1413.7600000000002</v>
      </c>
      <c r="N548">
        <f t="shared" si="113"/>
        <v>53157.376000000011</v>
      </c>
      <c r="O548">
        <f t="shared" si="114"/>
        <v>1998717.3376000007</v>
      </c>
      <c r="P548">
        <f t="shared" si="115"/>
        <v>75151771.893760026</v>
      </c>
      <c r="Q548">
        <f t="shared" si="116"/>
        <v>2825706623.2053776</v>
      </c>
      <c r="R548">
        <f t="shared" si="117"/>
        <v>106246569032.5222</v>
      </c>
      <c r="S548">
        <f t="shared" si="118"/>
        <v>3994870995622.835</v>
      </c>
      <c r="T548">
        <f t="shared" si="119"/>
        <v>150207149435418.59</v>
      </c>
      <c r="Z548" s="4">
        <f t="shared" ca="1" si="120"/>
        <v>226.04833782261957</v>
      </c>
      <c r="AA548">
        <f t="array" aca="1" ref="AA548" ca="1" xml:space="preserve"> IF($J548, SUM(Coefficients3 * $L548^Integers3), "NaN")</f>
        <v>220.70544442569667</v>
      </c>
      <c r="AB548">
        <f t="array" aca="1" ref="AB548" ca="1" xml:space="preserve"> IF($J548, SUM(Coefficients4 * $L548^Integers4), "NaN")</f>
        <v>220.73475384780835</v>
      </c>
      <c r="AC548">
        <f t="array" aca="1" ref="AC548" ca="1" xml:space="preserve"> IF($J548, SUM(Coefficients5 * $L548^Integers5), "NaN")</f>
        <v>220.73198423829859</v>
      </c>
      <c r="AD548">
        <f t="array" aca="1" ref="AD548" ca="1" xml:space="preserve"> IF($J548, SUM(Coefficients6 * $L548^Integers6), "NaN")</f>
        <v>220.73187556997763</v>
      </c>
      <c r="AE548">
        <f t="array" aca="1" ref="AE548" ca="1" xml:space="preserve"> IF($J548, SUM(Coefficients7 * $L548^Integers7), "NaN")</f>
        <v>220.73189928438117</v>
      </c>
      <c r="AF548">
        <f t="array" aca="1" ref="AF548" ca="1" xml:space="preserve"> IF($J548, SUM(Coefficients8 * $L548^Integers8), "NaN")</f>
        <v>220.73190049011316</v>
      </c>
      <c r="AG548">
        <f t="array" aca="1" ref="AG548" ca="1" xml:space="preserve"> IF($J548, SUM(Coefficients9 * $L548^Integers9), "NaN")</f>
        <v>220.73190499791633</v>
      </c>
    </row>
    <row r="549" spans="2:33" x14ac:dyDescent="0.2">
      <c r="B549" s="2">
        <v>37.5</v>
      </c>
      <c r="C549" s="2">
        <v>220.13399999999999</v>
      </c>
      <c r="D549" s="2">
        <v>220.13399999999999</v>
      </c>
      <c r="F549">
        <f t="shared" si="108"/>
        <v>220.13399999999999</v>
      </c>
      <c r="H549">
        <f t="shared" si="109"/>
        <v>0</v>
      </c>
      <c r="J549" t="b">
        <f t="shared" si="110"/>
        <v>1</v>
      </c>
      <c r="L549">
        <f t="shared" si="111"/>
        <v>37.5</v>
      </c>
      <c r="M549">
        <f t="shared" si="112"/>
        <v>1406.25</v>
      </c>
      <c r="N549">
        <f t="shared" si="113"/>
        <v>52734.375</v>
      </c>
      <c r="O549">
        <f t="shared" si="114"/>
        <v>1977539.0625</v>
      </c>
      <c r="P549">
        <f t="shared" si="115"/>
        <v>74157714.84375</v>
      </c>
      <c r="Q549">
        <f t="shared" si="116"/>
        <v>2780914306.640625</v>
      </c>
      <c r="R549">
        <f t="shared" si="117"/>
        <v>104284286499.02344</v>
      </c>
      <c r="S549">
        <f t="shared" si="118"/>
        <v>3910660743713.3789</v>
      </c>
      <c r="T549">
        <f t="shared" si="119"/>
        <v>146649777889251.72</v>
      </c>
      <c r="Z549" s="4">
        <f t="shared" ca="1" si="120"/>
        <v>225.44714543479344</v>
      </c>
      <c r="AA549">
        <f t="array" aca="1" ref="AA549" ca="1" xml:space="preserve"> IF($J549, SUM(Coefficients3 * $L549^Integers3), "NaN")</f>
        <v>220.10795733283743</v>
      </c>
      <c r="AB549">
        <f t="array" aca="1" ref="AB549" ca="1" xml:space="preserve"> IF($J549, SUM(Coefficients4 * $L549^Integers4), "NaN")</f>
        <v>220.13710971503028</v>
      </c>
      <c r="AC549">
        <f t="array" aca="1" ref="AC549" ca="1" xml:space="preserve"> IF($J549, SUM(Coefficients5 * $L549^Integers5), "NaN")</f>
        <v>220.13430429049657</v>
      </c>
      <c r="AD549">
        <f t="array" aca="1" ref="AD549" ca="1" xml:space="preserve"> IF($J549, SUM(Coefficients6 * $L549^Integers6), "NaN")</f>
        <v>220.13419774972567</v>
      </c>
      <c r="AE549">
        <f t="array" aca="1" ref="AE549" ca="1" xml:space="preserve"> IF($J549, SUM(Coefficients7 * $L549^Integers7), "NaN")</f>
        <v>220.13422164667972</v>
      </c>
      <c r="AF549">
        <f t="array" aca="1" ref="AF549" ca="1" xml:space="preserve"> IF($J549, SUM(Coefficients8 * $L549^Integers8), "NaN")</f>
        <v>220.13422276414659</v>
      </c>
      <c r="AG549">
        <f t="array" aca="1" ref="AG549" ca="1" xml:space="preserve"> IF($J549, SUM(Coefficients9 * $L549^Integers9), "NaN")</f>
        <v>220.13422727875337</v>
      </c>
    </row>
    <row r="550" spans="2:33" x14ac:dyDescent="0.2">
      <c r="B550" s="2">
        <v>37.4</v>
      </c>
      <c r="C550" s="2">
        <v>219.53700000000001</v>
      </c>
      <c r="D550" s="2">
        <v>219.53700000000001</v>
      </c>
      <c r="F550">
        <f t="shared" si="108"/>
        <v>219.53700000000001</v>
      </c>
      <c r="H550">
        <f t="shared" si="109"/>
        <v>0</v>
      </c>
      <c r="J550" t="b">
        <f t="shared" si="110"/>
        <v>1</v>
      </c>
      <c r="L550">
        <f t="shared" si="111"/>
        <v>37.4</v>
      </c>
      <c r="M550">
        <f t="shared" si="112"/>
        <v>1398.76</v>
      </c>
      <c r="N550">
        <f t="shared" si="113"/>
        <v>52313.623999999996</v>
      </c>
      <c r="O550">
        <f t="shared" si="114"/>
        <v>1956529.5375999999</v>
      </c>
      <c r="P550">
        <f t="shared" si="115"/>
        <v>73174204.706239998</v>
      </c>
      <c r="Q550">
        <f t="shared" si="116"/>
        <v>2736715256.0133758</v>
      </c>
      <c r="R550">
        <f t="shared" si="117"/>
        <v>102353150574.90025</v>
      </c>
      <c r="S550">
        <f t="shared" si="118"/>
        <v>3828007831501.2695</v>
      </c>
      <c r="T550">
        <f t="shared" si="119"/>
        <v>143167492898147.47</v>
      </c>
      <c r="Z550" s="4">
        <f t="shared" ca="1" si="120"/>
        <v>224.84595304696731</v>
      </c>
      <c r="AA550">
        <f t="array" aca="1" ref="AA550" ca="1" xml:space="preserve"> IF($J550, SUM(Coefficients3 * $L550^Integers3), "NaN")</f>
        <v>219.51055863793238</v>
      </c>
      <c r="AB550">
        <f t="array" aca="1" ref="AB550" ca="1" xml:space="preserve"> IF($J550, SUM(Coefficients4 * $L550^Integers4), "NaN")</f>
        <v>219.53955131066343</v>
      </c>
      <c r="AC550">
        <f t="array" aca="1" ref="AC550" ca="1" xml:space="preserve"> IF($J550, SUM(Coefficients5 * $L550^Integers5), "NaN")</f>
        <v>219.53671042837061</v>
      </c>
      <c r="AD550">
        <f t="array" aca="1" ref="AD550" ca="1" xml:space="preserve"> IF($J550, SUM(Coefficients6 * $L550^Integers6), "NaN")</f>
        <v>219.5366060378725</v>
      </c>
      <c r="AE550">
        <f t="array" aca="1" ref="AE550" ca="1" xml:space="preserve"> IF($J550, SUM(Coefficients7 * $L550^Integers7), "NaN")</f>
        <v>219.53663011110825</v>
      </c>
      <c r="AF550">
        <f t="array" aca="1" ref="AF550" ca="1" xml:space="preserve"> IF($J550, SUM(Coefficients8 * $L550^Integers8), "NaN")</f>
        <v>219.53663113985178</v>
      </c>
      <c r="AG550">
        <f t="array" aca="1" ref="AG550" ca="1" xml:space="preserve"> IF($J550, SUM(Coefficients9 * $L550^Integers9), "NaN")</f>
        <v>219.53663565928056</v>
      </c>
    </row>
    <row r="551" spans="2:33" x14ac:dyDescent="0.2">
      <c r="B551" s="2">
        <v>37.299999999999997</v>
      </c>
      <c r="C551" s="2">
        <v>218.93899999999999</v>
      </c>
      <c r="D551" s="2">
        <v>218.93899999999999</v>
      </c>
      <c r="F551">
        <f t="shared" si="108"/>
        <v>218.93899999999999</v>
      </c>
      <c r="H551">
        <f t="shared" si="109"/>
        <v>0</v>
      </c>
      <c r="J551" t="b">
        <f t="shared" si="110"/>
        <v>1</v>
      </c>
      <c r="L551">
        <f t="shared" si="111"/>
        <v>37.299999999999997</v>
      </c>
      <c r="M551">
        <f t="shared" si="112"/>
        <v>1391.2899999999997</v>
      </c>
      <c r="N551">
        <f t="shared" si="113"/>
        <v>51895.116999999984</v>
      </c>
      <c r="O551">
        <f t="shared" si="114"/>
        <v>1935687.8640999992</v>
      </c>
      <c r="P551">
        <f t="shared" si="115"/>
        <v>72201157.330929965</v>
      </c>
      <c r="Q551">
        <f t="shared" si="116"/>
        <v>2693103168.4436874</v>
      </c>
      <c r="R551">
        <f t="shared" si="117"/>
        <v>100452748182.94952</v>
      </c>
      <c r="S551">
        <f t="shared" si="118"/>
        <v>3746887507224.0171</v>
      </c>
      <c r="T551">
        <f t="shared" si="119"/>
        <v>139758904019455.83</v>
      </c>
      <c r="Z551" s="4">
        <f t="shared" ca="1" si="120"/>
        <v>224.24476065914118</v>
      </c>
      <c r="AA551">
        <f t="array" aca="1" ref="AA551" ca="1" xml:space="preserve"> IF($J551, SUM(Coefficients3 * $L551^Integers3), "NaN")</f>
        <v>218.91324808129866</v>
      </c>
      <c r="AB551">
        <f t="array" aca="1" ref="AB551" ca="1" xml:space="preserve"> IF($J551, SUM(Coefficients4 * $L551^Integers4), "NaN")</f>
        <v>218.94207838401977</v>
      </c>
      <c r="AC551">
        <f t="array" aca="1" ref="AC551" ca="1" xml:space="preserve"> IF($J551, SUM(Coefficients5 * $L551^Integers5), "NaN")</f>
        <v>218.93920240623129</v>
      </c>
      <c r="AD551">
        <f t="array" aca="1" ref="AD551" ca="1" xml:space="preserve"> IF($J551, SUM(Coefficients6 * $L551^Integers6), "NaN")</f>
        <v>218.93910018835763</v>
      </c>
      <c r="AE551">
        <f t="array" aca="1" ref="AE551" ca="1" xml:space="preserve"> IF($J551, SUM(Coefficients7 * $L551^Integers7), "NaN")</f>
        <v>218.93912443155168</v>
      </c>
      <c r="AF551">
        <f t="array" aca="1" ref="AF551" ca="1" xml:space="preserve"> IF($J551, SUM(Coefficients8 * $L551^Integers8), "NaN")</f>
        <v>218.93912537114306</v>
      </c>
      <c r="AG551">
        <f t="array" aca="1" ref="AG551" ca="1" xml:space="preserve"> IF($J551, SUM(Coefficients9 * $L551^Integers9), "NaN")</f>
        <v>218.93912989340714</v>
      </c>
    </row>
    <row r="552" spans="2:33" x14ac:dyDescent="0.2">
      <c r="B552" s="2">
        <v>37.200000000000003</v>
      </c>
      <c r="C552" s="2">
        <v>218.34200000000001</v>
      </c>
      <c r="D552" s="2">
        <v>218.34200000000001</v>
      </c>
      <c r="F552">
        <f t="shared" si="108"/>
        <v>218.34200000000001</v>
      </c>
      <c r="H552">
        <f t="shared" si="109"/>
        <v>0</v>
      </c>
      <c r="J552" t="b">
        <f t="shared" si="110"/>
        <v>1</v>
      </c>
      <c r="L552">
        <f t="shared" si="111"/>
        <v>37.200000000000003</v>
      </c>
      <c r="M552">
        <f t="shared" si="112"/>
        <v>1383.8400000000001</v>
      </c>
      <c r="N552">
        <f t="shared" si="113"/>
        <v>51478.848000000013</v>
      </c>
      <c r="O552">
        <f t="shared" si="114"/>
        <v>1915013.1456000004</v>
      </c>
      <c r="P552">
        <f t="shared" si="115"/>
        <v>71238489.01632002</v>
      </c>
      <c r="Q552">
        <f t="shared" si="116"/>
        <v>2650071791.407105</v>
      </c>
      <c r="R552">
        <f t="shared" si="117"/>
        <v>98582670640.344315</v>
      </c>
      <c r="S552">
        <f t="shared" si="118"/>
        <v>3667275347820.8081</v>
      </c>
      <c r="T552">
        <f t="shared" si="119"/>
        <v>136422642938934.08</v>
      </c>
      <c r="Z552" s="4">
        <f t="shared" ca="1" si="120"/>
        <v>223.6435682713151</v>
      </c>
      <c r="AA552">
        <f t="array" aca="1" ref="AA552" ca="1" xml:space="preserve"> IF($J552, SUM(Coefficients3 * $L552^Integers3), "NaN")</f>
        <v>218.31602540325332</v>
      </c>
      <c r="AB552">
        <f t="array" aca="1" ref="AB552" ca="1" xml:space="preserve"> IF($J552, SUM(Coefficients4 * $L552^Integers4), "NaN")</f>
        <v>218.34469068458083</v>
      </c>
      <c r="AC552">
        <f t="array" aca="1" ref="AC552" ca="1" xml:space="preserve"> IF($J552, SUM(Coefficients5 * $L552^Integers5), "NaN")</f>
        <v>218.34177997852913</v>
      </c>
      <c r="AD552">
        <f t="array" aca="1" ref="AD552" ca="1" xml:space="preserve"> IF($J552, SUM(Coefficients6 * $L552^Integers6), "NaN")</f>
        <v>218.34167995525584</v>
      </c>
      <c r="AE552">
        <f t="array" aca="1" ref="AE552" ca="1" xml:space="preserve"> IF($J552, SUM(Coefficients7 * $L552^Integers7), "NaN")</f>
        <v>218.34170436203146</v>
      </c>
      <c r="AF552">
        <f t="array" aca="1" ref="AF552" ca="1" xml:space="preserve"> IF($J552, SUM(Coefficients8 * $L552^Integers8), "NaN")</f>
        <v>218.34170521207159</v>
      </c>
      <c r="AG552">
        <f t="array" aca="1" ref="AG552" ca="1" xml:space="preserve"> IF($J552, SUM(Coefficients9 * $L552^Integers9), "NaN")</f>
        <v>218.34170973518002</v>
      </c>
    </row>
    <row r="553" spans="2:33" x14ac:dyDescent="0.2">
      <c r="B553" s="2">
        <v>37.1</v>
      </c>
      <c r="C553" s="2">
        <v>217.744</v>
      </c>
      <c r="D553" s="2">
        <v>217.744</v>
      </c>
      <c r="F553">
        <f t="shared" si="108"/>
        <v>217.744</v>
      </c>
      <c r="H553">
        <f t="shared" si="109"/>
        <v>0</v>
      </c>
      <c r="J553" t="b">
        <f t="shared" si="110"/>
        <v>1</v>
      </c>
      <c r="L553">
        <f t="shared" si="111"/>
        <v>37.1</v>
      </c>
      <c r="M553">
        <f t="shared" si="112"/>
        <v>1376.41</v>
      </c>
      <c r="N553">
        <f t="shared" si="113"/>
        <v>51064.811000000002</v>
      </c>
      <c r="O553">
        <f t="shared" si="114"/>
        <v>1894504.4881000002</v>
      </c>
      <c r="P553">
        <f t="shared" si="115"/>
        <v>70286116.508510008</v>
      </c>
      <c r="Q553">
        <f t="shared" si="116"/>
        <v>2607614922.4657216</v>
      </c>
      <c r="R553">
        <f t="shared" si="117"/>
        <v>96742513623.478256</v>
      </c>
      <c r="S553">
        <f t="shared" si="118"/>
        <v>3589147255431.0439</v>
      </c>
      <c r="T553">
        <f t="shared" si="119"/>
        <v>133157363176491.73</v>
      </c>
      <c r="Z553" s="4">
        <f t="shared" ca="1" si="120"/>
        <v>223.04237588348897</v>
      </c>
      <c r="AA553">
        <f t="array" aca="1" ref="AA553" ca="1" xml:space="preserve"> IF($J553, SUM(Coefficients3 * $L553^Integers3), "NaN")</f>
        <v>217.71889034411342</v>
      </c>
      <c r="AB553">
        <f t="array" aca="1" ref="AB553" ca="1" xml:space="preserve"> IF($J553, SUM(Coefficients4 * $L553^Integers4), "NaN")</f>
        <v>217.74738796199745</v>
      </c>
      <c r="AC553">
        <f t="array" aca="1" ref="AC553" ca="1" xml:space="preserve"> IF($J553, SUM(Coefficients5 * $L553^Integers5), "NaN")</f>
        <v>217.74444289985385</v>
      </c>
      <c r="AD553">
        <f t="array" aca="1" ref="AD553" ca="1" xml:space="preserve"> IF($J553, SUM(Coefficients6 * $L553^Integers6), "NaN")</f>
        <v>217.74434509277674</v>
      </c>
      <c r="AE553">
        <f t="array" aca="1" ref="AE553" ca="1" xml:space="preserve"> IF($J553, SUM(Coefficients7 * $L553^Integers7), "NaN")</f>
        <v>217.74436965670546</v>
      </c>
      <c r="AF553">
        <f t="array" aca="1" ref="AF553" ca="1" xml:space="preserve"> IF($J553, SUM(Coefficients8 * $L553^Integers8), "NaN")</f>
        <v>217.74437041682484</v>
      </c>
      <c r="AG553">
        <f t="array" aca="1" ref="AG553" ca="1" xml:space="preserve"> IF($J553, SUM(Coefficients9 * $L553^Integers9), "NaN")</f>
        <v>217.74437493878341</v>
      </c>
    </row>
    <row r="554" spans="2:33" x14ac:dyDescent="0.2">
      <c r="B554" s="2">
        <v>37</v>
      </c>
      <c r="C554" s="2">
        <v>217.14699999999999</v>
      </c>
      <c r="D554" s="2">
        <v>217.14699999999999</v>
      </c>
      <c r="F554">
        <f t="shared" si="108"/>
        <v>217.14699999999999</v>
      </c>
      <c r="H554">
        <f t="shared" si="109"/>
        <v>0</v>
      </c>
      <c r="J554" t="b">
        <f t="shared" si="110"/>
        <v>1</v>
      </c>
      <c r="L554">
        <f t="shared" si="111"/>
        <v>37</v>
      </c>
      <c r="M554">
        <f t="shared" si="112"/>
        <v>1369</v>
      </c>
      <c r="N554">
        <f t="shared" si="113"/>
        <v>50653</v>
      </c>
      <c r="O554">
        <f t="shared" si="114"/>
        <v>1874161</v>
      </c>
      <c r="P554">
        <f t="shared" si="115"/>
        <v>69343957</v>
      </c>
      <c r="Q554">
        <f t="shared" si="116"/>
        <v>2565726409</v>
      </c>
      <c r="R554">
        <f t="shared" si="117"/>
        <v>94931877133</v>
      </c>
      <c r="S554">
        <f t="shared" si="118"/>
        <v>3512479453921</v>
      </c>
      <c r="T554">
        <f t="shared" si="119"/>
        <v>129961739795077</v>
      </c>
      <c r="Z554" s="4">
        <f t="shared" ca="1" si="120"/>
        <v>222.44118349566287</v>
      </c>
      <c r="AA554">
        <f t="array" aca="1" ref="AA554" ca="1" xml:space="preserve"> IF($J554, SUM(Coefficients3 * $L554^Integers3), "NaN")</f>
        <v>217.12184264419602</v>
      </c>
      <c r="AB554">
        <f t="array" aca="1" ref="AB554" ca="1" xml:space="preserve"> IF($J554, SUM(Coefficients4 * $L554^Integers4), "NaN")</f>
        <v>217.15016996609003</v>
      </c>
      <c r="AC554">
        <f t="array" aca="1" ref="AC554" ca="1" xml:space="preserve"> IF($J554, SUM(Coefficients5 * $L554^Integers5), "NaN")</f>
        <v>217.14719092493416</v>
      </c>
      <c r="AD554">
        <f t="array" aca="1" ref="AD554" ca="1" xml:space="preserve"> IF($J554, SUM(Coefficients6 * $L554^Integers6), "NaN")</f>
        <v>217.1470953552645</v>
      </c>
      <c r="AE554">
        <f t="array" aca="1" ref="AE554" ca="1" xml:space="preserve"> IF($J554, SUM(Coefficients7 * $L554^Integers7), "NaN")</f>
        <v>217.1471200698673</v>
      </c>
      <c r="AF554">
        <f t="array" aca="1" ref="AF554" ca="1" xml:space="preserve"> IF($J554, SUM(Coefficients8 * $L554^Integers8), "NaN")</f>
        <v>217.1471207397266</v>
      </c>
      <c r="AG554">
        <f t="array" aca="1" ref="AG554" ca="1" xml:space="preserve"> IF($J554, SUM(Coefficients9 * $L554^Integers9), "NaN")</f>
        <v>217.1471252585383</v>
      </c>
    </row>
    <row r="555" spans="2:33" x14ac:dyDescent="0.2">
      <c r="B555" s="2">
        <v>36.9</v>
      </c>
      <c r="C555" s="2">
        <v>216.55</v>
      </c>
      <c r="D555" s="2">
        <v>216.55</v>
      </c>
      <c r="F555">
        <f t="shared" si="108"/>
        <v>216.55</v>
      </c>
      <c r="H555">
        <f t="shared" si="109"/>
        <v>0</v>
      </c>
      <c r="J555" t="b">
        <f t="shared" si="110"/>
        <v>1</v>
      </c>
      <c r="L555">
        <f t="shared" si="111"/>
        <v>36.9</v>
      </c>
      <c r="M555">
        <f t="shared" si="112"/>
        <v>1361.61</v>
      </c>
      <c r="N555">
        <f t="shared" si="113"/>
        <v>50243.408999999992</v>
      </c>
      <c r="O555">
        <f t="shared" si="114"/>
        <v>1853981.7920999997</v>
      </c>
      <c r="P555">
        <f t="shared" si="115"/>
        <v>68411928.128489986</v>
      </c>
      <c r="Q555">
        <f t="shared" si="116"/>
        <v>2524400147.9412804</v>
      </c>
      <c r="R555">
        <f t="shared" si="117"/>
        <v>93150365459.033234</v>
      </c>
      <c r="S555">
        <f t="shared" si="118"/>
        <v>3437248485438.3267</v>
      </c>
      <c r="T555">
        <f t="shared" si="119"/>
        <v>126834469112674.25</v>
      </c>
      <c r="Z555" s="4">
        <f t="shared" ca="1" si="120"/>
        <v>221.83999110783674</v>
      </c>
      <c r="AA555">
        <f t="array" aca="1" ref="AA555" ca="1" xml:space="preserve"> IF($J555, SUM(Coefficients3 * $L555^Integers3), "NaN")</f>
        <v>216.5248820438182</v>
      </c>
      <c r="AB555">
        <f t="array" aca="1" ref="AB555" ca="1" xml:space="preserve"> IF($J555, SUM(Coefficients4 * $L555^Integers4), "NaN")</f>
        <v>216.55303644684841</v>
      </c>
      <c r="AC555">
        <f t="array" aca="1" ref="AC555" ca="1" xml:space="preserve"> IF($J555, SUM(Coefficients5 * $L555^Integers5), "NaN")</f>
        <v>216.55002380863721</v>
      </c>
      <c r="AD555">
        <f t="array" aca="1" ref="AD555" ca="1" xml:space="preserve"> IF($J555, SUM(Coefficients6 * $L555^Integers6), "NaN")</f>
        <v>216.54993049719727</v>
      </c>
      <c r="AE555">
        <f t="array" aca="1" ref="AE555" ca="1" xml:space="preserve"> IF($J555, SUM(Coefficients7 * $L555^Integers7), "NaN")</f>
        <v>216.5499553559462</v>
      </c>
      <c r="AF555">
        <f t="array" aca="1" ref="AF555" ca="1" xml:space="preserve"> IF($J555, SUM(Coefficients8 * $L555^Integers8), "NaN")</f>
        <v>216.54995593523617</v>
      </c>
      <c r="AG555">
        <f t="array" aca="1" ref="AG555" ca="1" xml:space="preserve"> IF($J555, SUM(Coefficients9 * $L555^Integers9), "NaN")</f>
        <v>216.54996044890234</v>
      </c>
    </row>
    <row r="556" spans="2:33" x14ac:dyDescent="0.2">
      <c r="B556" s="2">
        <v>36.799999999999997</v>
      </c>
      <c r="C556" s="2">
        <v>215.953</v>
      </c>
      <c r="D556" s="2">
        <v>215.953</v>
      </c>
      <c r="F556">
        <f t="shared" si="108"/>
        <v>215.953</v>
      </c>
      <c r="H556">
        <f t="shared" si="109"/>
        <v>0</v>
      </c>
      <c r="J556" t="b">
        <f t="shared" si="110"/>
        <v>1</v>
      </c>
      <c r="L556">
        <f t="shared" si="111"/>
        <v>36.799999999999997</v>
      </c>
      <c r="M556">
        <f t="shared" si="112"/>
        <v>1354.2399999999998</v>
      </c>
      <c r="N556">
        <f t="shared" si="113"/>
        <v>49836.031999999985</v>
      </c>
      <c r="O556">
        <f t="shared" si="114"/>
        <v>1833965.9775999994</v>
      </c>
      <c r="P556">
        <f t="shared" si="115"/>
        <v>67489947.975679979</v>
      </c>
      <c r="Q556">
        <f t="shared" si="116"/>
        <v>2483630085.505023</v>
      </c>
      <c r="R556">
        <f t="shared" si="117"/>
        <v>91397587146.584824</v>
      </c>
      <c r="S556">
        <f t="shared" si="118"/>
        <v>3363431206994.3213</v>
      </c>
      <c r="T556">
        <f t="shared" si="119"/>
        <v>123774268417391.02</v>
      </c>
      <c r="Z556" s="4">
        <f t="shared" ca="1" si="120"/>
        <v>221.23879872001061</v>
      </c>
      <c r="AA556">
        <f t="array" aca="1" ref="AA556" ca="1" xml:space="preserve"> IF($J556, SUM(Coefficients3 * $L556^Integers3), "NaN")</f>
        <v>215.92800828329698</v>
      </c>
      <c r="AB556">
        <f t="array" aca="1" ref="AB556" ca="1" xml:space="preserve"> IF($J556, SUM(Coefficients4 * $L556^Integers4), "NaN")</f>
        <v>215.95598715443185</v>
      </c>
      <c r="AC556">
        <f t="array" aca="1" ref="AC556" ca="1" xml:space="preserve"> IF($J556, SUM(Coefficients5 * $L556^Integers5), "NaN")</f>
        <v>215.95294130596804</v>
      </c>
      <c r="AD556">
        <f t="array" aca="1" ref="AD556" ca="1" xml:space="preserve"> IF($J556, SUM(Coefficients6 * $L556^Integers6), "NaN")</f>
        <v>215.95285027318678</v>
      </c>
      <c r="AE556">
        <f t="array" aca="1" ref="AE556" ca="1" xml:space="preserve"> IF($J556, SUM(Coefficients7 * $L556^Integers7), "NaN")</f>
        <v>215.95287526950628</v>
      </c>
      <c r="AF556">
        <f t="array" aca="1" ref="AF556" ca="1" xml:space="preserve"> IF($J556, SUM(Coefficients8 * $L556^Integers8), "NaN")</f>
        <v>215.95287575794802</v>
      </c>
      <c r="AG556">
        <f t="array" aca="1" ref="AG556" ca="1" xml:space="preserve"> IF($J556, SUM(Coefficients9 * $L556^Integers9), "NaN")</f>
        <v>215.952880264469</v>
      </c>
    </row>
    <row r="557" spans="2:33" x14ac:dyDescent="0.2">
      <c r="B557" s="2">
        <v>36.700000000000003</v>
      </c>
      <c r="C557" s="2">
        <v>215.35599999999999</v>
      </c>
      <c r="D557" s="2">
        <v>215.35599999999999</v>
      </c>
      <c r="F557">
        <f t="shared" si="108"/>
        <v>215.35599999999999</v>
      </c>
      <c r="H557">
        <f t="shared" si="109"/>
        <v>0</v>
      </c>
      <c r="J557" t="b">
        <f t="shared" si="110"/>
        <v>1</v>
      </c>
      <c r="L557">
        <f t="shared" si="111"/>
        <v>36.700000000000003</v>
      </c>
      <c r="M557">
        <f t="shared" si="112"/>
        <v>1346.89</v>
      </c>
      <c r="N557">
        <f t="shared" si="113"/>
        <v>49430.863000000005</v>
      </c>
      <c r="O557">
        <f t="shared" si="114"/>
        <v>1814112.6721000003</v>
      </c>
      <c r="P557">
        <f t="shared" si="115"/>
        <v>66577935.06607002</v>
      </c>
      <c r="Q557">
        <f t="shared" si="116"/>
        <v>2443410216.9247694</v>
      </c>
      <c r="R557">
        <f t="shared" si="117"/>
        <v>89673154961.139053</v>
      </c>
      <c r="S557">
        <f t="shared" si="118"/>
        <v>3291004787073.8032</v>
      </c>
      <c r="T557">
        <f t="shared" si="119"/>
        <v>120779875685608.59</v>
      </c>
      <c r="Z557" s="4">
        <f t="shared" ca="1" si="120"/>
        <v>220.63760633218453</v>
      </c>
      <c r="AA557">
        <f t="array" aca="1" ref="AA557" ca="1" xml:space="preserve"> IF($J557, SUM(Coefficients3 * $L557^Integers3), "NaN")</f>
        <v>215.33122110294957</v>
      </c>
      <c r="AB557">
        <f t="array" aca="1" ref="AB557" ca="1" xml:space="preserve"> IF($J557, SUM(Coefficients4 * $L557^Integers4), "NaN")</f>
        <v>215.35902183916923</v>
      </c>
      <c r="AC557">
        <f t="array" aca="1" ref="AC557" ca="1" xml:space="preserve"> IF($J557, SUM(Coefficients5 * $L557^Integers5), "NaN")</f>
        <v>215.35594317206923</v>
      </c>
      <c r="AD557">
        <f t="array" aca="1" ref="AD557" ca="1" xml:space="preserve"> IF($J557, SUM(Coefficients6 * $L557^Integers6), "NaN")</f>
        <v>215.355854437978</v>
      </c>
      <c r="AE557">
        <f t="array" aca="1" ref="AE557" ca="1" xml:space="preserve"> IF($J557, SUM(Coefficients7 * $L557^Integers7), "NaN")</f>
        <v>215.35587956524645</v>
      </c>
      <c r="AF557">
        <f t="array" aca="1" ref="AF557" ca="1" xml:space="preserve"> IF($J557, SUM(Coefficients8 * $L557^Integers8), "NaN")</f>
        <v>215.35587996259159</v>
      </c>
      <c r="AG557">
        <f t="array" aca="1" ref="AG557" ca="1" xml:space="preserve"> IF($J557, SUM(Coefficients9 * $L557^Integers9), "NaN")</f>
        <v>215.35588445996757</v>
      </c>
    </row>
    <row r="558" spans="2:33" x14ac:dyDescent="0.2">
      <c r="B558" s="2">
        <v>36.6</v>
      </c>
      <c r="C558" s="2">
        <v>214.75899999999999</v>
      </c>
      <c r="D558" s="2">
        <v>214.75899999999999</v>
      </c>
      <c r="F558">
        <f t="shared" si="108"/>
        <v>214.75899999999999</v>
      </c>
      <c r="H558">
        <f t="shared" si="109"/>
        <v>0</v>
      </c>
      <c r="J558" t="b">
        <f t="shared" si="110"/>
        <v>1</v>
      </c>
      <c r="L558">
        <f t="shared" si="111"/>
        <v>36.6</v>
      </c>
      <c r="M558">
        <f t="shared" si="112"/>
        <v>1339.5600000000002</v>
      </c>
      <c r="N558">
        <f t="shared" si="113"/>
        <v>49027.896000000008</v>
      </c>
      <c r="O558">
        <f t="shared" si="114"/>
        <v>1794420.9936000004</v>
      </c>
      <c r="P558">
        <f t="shared" si="115"/>
        <v>65675808.365760013</v>
      </c>
      <c r="Q558">
        <f t="shared" si="116"/>
        <v>2403734586.1868167</v>
      </c>
      <c r="R558">
        <f t="shared" si="117"/>
        <v>87976685854.4375</v>
      </c>
      <c r="S558">
        <f t="shared" si="118"/>
        <v>3219946702272.4126</v>
      </c>
      <c r="T558">
        <f t="shared" si="119"/>
        <v>117850049303170.31</v>
      </c>
      <c r="Z558" s="4">
        <f t="shared" ca="1" si="120"/>
        <v>220.0364139443584</v>
      </c>
      <c r="AA558">
        <f t="array" aca="1" ref="AA558" ca="1" xml:space="preserve"> IF($J558, SUM(Coefficients3 * $L558^Integers3), "NaN")</f>
        <v>214.73452024309287</v>
      </c>
      <c r="AB558">
        <f t="array" aca="1" ref="AB558" ca="1" xml:space="preserve"> IF($J558, SUM(Coefficients4 * $L558^Integers4), "NaN")</f>
        <v>214.76214025155855</v>
      </c>
      <c r="AC558">
        <f t="array" aca="1" ref="AC558" ca="1" xml:space="preserve"> IF($J558, SUM(Coefficients5 * $L558^Integers5), "NaN")</f>
        <v>214.75902916222034</v>
      </c>
      <c r="AD558">
        <f t="array" aca="1" ref="AD558" ca="1" xml:space="preserve"> IF($J558, SUM(Coefficients6 * $L558^Integers6), "NaN")</f>
        <v>214.7589427464485</v>
      </c>
      <c r="AE558">
        <f t="array" aca="1" ref="AE558" ca="1" xml:space="preserve"> IF($J558, SUM(Coefficients7 * $L558^Integers7), "NaN")</f>
        <v>214.75896799799969</v>
      </c>
      <c r="AF558">
        <f t="array" aca="1" ref="AF558" ca="1" xml:space="preserve"> IF($J558, SUM(Coefficients8 * $L558^Integers8), "NaN")</f>
        <v>214.7589683040305</v>
      </c>
      <c r="AG558">
        <f t="array" aca="1" ref="AG558" ca="1" xml:space="preserve"> IF($J558, SUM(Coefficients9 * $L558^Integers9), "NaN")</f>
        <v>214.75897279026225</v>
      </c>
    </row>
    <row r="559" spans="2:33" x14ac:dyDescent="0.2">
      <c r="B559" s="2">
        <v>36.5</v>
      </c>
      <c r="C559" s="2">
        <v>214.16200000000001</v>
      </c>
      <c r="D559" s="2">
        <v>214.16200000000001</v>
      </c>
      <c r="F559">
        <f t="shared" si="108"/>
        <v>214.16200000000001</v>
      </c>
      <c r="H559">
        <f t="shared" si="109"/>
        <v>0</v>
      </c>
      <c r="J559" t="b">
        <f t="shared" si="110"/>
        <v>1</v>
      </c>
      <c r="L559">
        <f t="shared" si="111"/>
        <v>36.5</v>
      </c>
      <c r="M559">
        <f t="shared" si="112"/>
        <v>1332.25</v>
      </c>
      <c r="N559">
        <f t="shared" si="113"/>
        <v>48627.125</v>
      </c>
      <c r="O559">
        <f t="shared" si="114"/>
        <v>1774890.0625</v>
      </c>
      <c r="P559">
        <f t="shared" si="115"/>
        <v>64783487.28125</v>
      </c>
      <c r="Q559">
        <f t="shared" si="116"/>
        <v>2364597285.765625</v>
      </c>
      <c r="R559">
        <f t="shared" si="117"/>
        <v>86307800930.445312</v>
      </c>
      <c r="S559">
        <f t="shared" si="118"/>
        <v>3150234733961.2539</v>
      </c>
      <c r="T559">
        <f t="shared" si="119"/>
        <v>114983567789585.77</v>
      </c>
      <c r="Z559" s="4">
        <f t="shared" ca="1" si="120"/>
        <v>219.43522155653227</v>
      </c>
      <c r="AA559">
        <f t="array" aca="1" ref="AA559" ca="1" xml:space="preserve"> IF($J559, SUM(Coefficients3 * $L559^Integers3), "NaN")</f>
        <v>214.13790544404404</v>
      </c>
      <c r="AB559">
        <f t="array" aca="1" ref="AB559" ca="1" xml:space="preserve"> IF($J559, SUM(Coefficients4 * $L559^Integers4), "NaN")</f>
        <v>214.1653421422676</v>
      </c>
      <c r="AC559">
        <f t="array" aca="1" ref="AC559" ca="1" xml:space="preserve"> IF($J559, SUM(Coefficients5 * $L559^Integers5), "NaN")</f>
        <v>214.16219903183747</v>
      </c>
      <c r="AD559">
        <f t="array" aca="1" ref="AD559" ca="1" xml:space="preserve"> IF($J559, SUM(Coefficients6 * $L559^Integers6), "NaN")</f>
        <v>214.16211495360824</v>
      </c>
      <c r="AE559">
        <f t="array" aca="1" ref="AE559" ca="1" xml:space="preserve"> IF($J559, SUM(Coefficients7 * $L559^Integers7), "NaN")</f>
        <v>214.16214032273285</v>
      </c>
      <c r="AF559">
        <f t="array" aca="1" ref="AF559" ca="1" xml:space="preserve"> IF($J559, SUM(Coefficients8 * $L559^Integers8), "NaN")</f>
        <v>214.16214053726239</v>
      </c>
      <c r="AG559">
        <f t="array" aca="1" ref="AG559" ca="1" xml:space="preserve"> IF($J559, SUM(Coefficients9 * $L559^Integers9), "NaN")</f>
        <v>214.16214501035236</v>
      </c>
    </row>
    <row r="560" spans="2:33" x14ac:dyDescent="0.2">
      <c r="B560" s="2">
        <v>36.4</v>
      </c>
      <c r="C560" s="2">
        <v>213.565</v>
      </c>
      <c r="D560" s="2">
        <v>213.565</v>
      </c>
      <c r="F560">
        <f t="shared" si="108"/>
        <v>213.565</v>
      </c>
      <c r="H560">
        <f t="shared" si="109"/>
        <v>0</v>
      </c>
      <c r="J560" t="b">
        <f t="shared" si="110"/>
        <v>1</v>
      </c>
      <c r="L560">
        <f t="shared" si="111"/>
        <v>36.4</v>
      </c>
      <c r="M560">
        <f t="shared" si="112"/>
        <v>1324.9599999999998</v>
      </c>
      <c r="N560">
        <f t="shared" si="113"/>
        <v>48228.543999999994</v>
      </c>
      <c r="O560">
        <f t="shared" si="114"/>
        <v>1755519.0015999996</v>
      </c>
      <c r="P560">
        <f t="shared" si="115"/>
        <v>63900891.658239983</v>
      </c>
      <c r="Q560">
        <f t="shared" si="116"/>
        <v>2325992456.3599353</v>
      </c>
      <c r="R560">
        <f t="shared" si="117"/>
        <v>84666125411.501648</v>
      </c>
      <c r="S560">
        <f t="shared" si="118"/>
        <v>3081846964978.6597</v>
      </c>
      <c r="T560">
        <f t="shared" si="119"/>
        <v>112179229525223.2</v>
      </c>
      <c r="Z560" s="4">
        <f t="shared" ca="1" si="120"/>
        <v>218.83402916870617</v>
      </c>
      <c r="AA560">
        <f t="array" aca="1" ref="AA560" ca="1" xml:space="preserve"> IF($J560, SUM(Coefficients3 * $L560^Integers3), "NaN")</f>
        <v>213.54137644612013</v>
      </c>
      <c r="AB560">
        <f t="array" aca="1" ref="AB560" ca="1" xml:space="preserve"> IF($J560, SUM(Coefficients4 * $L560^Integers4), "NaN")</f>
        <v>213.5686272621335</v>
      </c>
      <c r="AC560">
        <f t="array" aca="1" ref="AC560" ca="1" xml:space="preserve"> IF($J560, SUM(Coefficients5 * $L560^Integers5), "NaN")</f>
        <v>213.56545253647283</v>
      </c>
      <c r="AD560">
        <f t="array" aca="1" ref="AD560" ca="1" xml:space="preserve"> IF($J560, SUM(Coefficients6 * $L560^Integers6), "NaN")</f>
        <v>213.56537081459913</v>
      </c>
      <c r="AE560">
        <f t="array" aca="1" ref="AE560" ca="1" xml:space="preserve"> IF($J560, SUM(Coefficients7 * $L560^Integers7), "NaN")</f>
        <v>213.56539629454628</v>
      </c>
      <c r="AF560">
        <f t="array" aca="1" ref="AF560" ca="1" xml:space="preserve"> IF($J560, SUM(Coefficients8 * $L560^Integers8), "NaN")</f>
        <v>213.5653964174185</v>
      </c>
      <c r="AG560">
        <f t="array" aca="1" ref="AG560" ca="1" xml:space="preserve"> IF($J560, SUM(Coefficients9 * $L560^Integers9), "NaN")</f>
        <v>213.56540087537135</v>
      </c>
    </row>
    <row r="561" spans="2:33" x14ac:dyDescent="0.2">
      <c r="B561" s="2">
        <v>36.299999999999997</v>
      </c>
      <c r="C561" s="2">
        <v>212.96899999999999</v>
      </c>
      <c r="D561" s="2">
        <v>212.96899999999999</v>
      </c>
      <c r="F561">
        <f t="shared" si="108"/>
        <v>212.96899999999999</v>
      </c>
      <c r="H561">
        <f t="shared" si="109"/>
        <v>0</v>
      </c>
      <c r="J561" t="b">
        <f t="shared" si="110"/>
        <v>1</v>
      </c>
      <c r="L561">
        <f t="shared" si="111"/>
        <v>36.299999999999997</v>
      </c>
      <c r="M561">
        <f t="shared" si="112"/>
        <v>1317.6899999999998</v>
      </c>
      <c r="N561">
        <f t="shared" si="113"/>
        <v>47832.14699999999</v>
      </c>
      <c r="O561">
        <f t="shared" si="114"/>
        <v>1736306.9360999996</v>
      </c>
      <c r="P561">
        <f t="shared" si="115"/>
        <v>63027941.780429982</v>
      </c>
      <c r="Q561">
        <f t="shared" si="116"/>
        <v>2287914286.6296082</v>
      </c>
      <c r="R561">
        <f t="shared" si="117"/>
        <v>83051288604.65477</v>
      </c>
      <c r="S561">
        <f t="shared" si="118"/>
        <v>3014761776348.9683</v>
      </c>
      <c r="T561">
        <f t="shared" si="119"/>
        <v>109435852481467.55</v>
      </c>
      <c r="Z561" s="4">
        <f t="shared" ca="1" si="120"/>
        <v>218.23283678088004</v>
      </c>
      <c r="AA561">
        <f t="array" aca="1" ref="AA561" ca="1" xml:space="preserve"> IF($J561, SUM(Coefficients3 * $L561^Integers3), "NaN")</f>
        <v>212.9449329896382</v>
      </c>
      <c r="AB561">
        <f t="array" aca="1" ref="AB561" ca="1" xml:space="preserve"> IF($J561, SUM(Coefficients4 * $L561^Integers4), "NaN")</f>
        <v>212.97199536216283</v>
      </c>
      <c r="AC561">
        <f t="array" aca="1" ref="AC561" ca="1" xml:space="preserve"> IF($J561, SUM(Coefficients5 * $L561^Integers5), "NaN")</f>
        <v>212.96878943181423</v>
      </c>
      <c r="AD561">
        <f t="array" aca="1" ref="AD561" ca="1" xml:space="preserve"> IF($J561, SUM(Coefficients6 * $L561^Integers6), "NaN")</f>
        <v>212.96871008469449</v>
      </c>
      <c r="AE561">
        <f t="array" aca="1" ref="AE561" ca="1" xml:space="preserve"> IF($J561, SUM(Coefficients7 * $L561^Integers7), "NaN")</f>
        <v>212.96873566867316</v>
      </c>
      <c r="AF561">
        <f t="array" aca="1" ref="AF561" ca="1" xml:space="preserve"> IF($J561, SUM(Coefficients8 * $L561^Integers8), "NaN")</f>
        <v>212.96873569976313</v>
      </c>
      <c r="AG561">
        <f t="array" aca="1" ref="AG561" ca="1" xml:space="preserve"> IF($J561, SUM(Coefficients9 * $L561^Integers9), "NaN")</f>
        <v>212.9687401405867</v>
      </c>
    </row>
    <row r="562" spans="2:33" x14ac:dyDescent="0.2">
      <c r="B562" s="2">
        <v>36.200000000000003</v>
      </c>
      <c r="C562" s="2">
        <v>212.37200000000001</v>
      </c>
      <c r="D562" s="2">
        <v>212.37200000000001</v>
      </c>
      <c r="F562">
        <f t="shared" si="108"/>
        <v>212.37200000000001</v>
      </c>
      <c r="H562">
        <f t="shared" si="109"/>
        <v>0</v>
      </c>
      <c r="J562" t="b">
        <f t="shared" si="110"/>
        <v>1</v>
      </c>
      <c r="L562">
        <f t="shared" si="111"/>
        <v>36.200000000000003</v>
      </c>
      <c r="M562">
        <f t="shared" si="112"/>
        <v>1310.4400000000003</v>
      </c>
      <c r="N562">
        <f t="shared" si="113"/>
        <v>47437.928000000014</v>
      </c>
      <c r="O562">
        <f t="shared" si="114"/>
        <v>1717252.9936000006</v>
      </c>
      <c r="P562">
        <f t="shared" si="115"/>
        <v>62164558.368320026</v>
      </c>
      <c r="Q562">
        <f t="shared" si="116"/>
        <v>2250357012.9331851</v>
      </c>
      <c r="R562">
        <f t="shared" si="117"/>
        <v>81462923868.18132</v>
      </c>
      <c r="S562">
        <f t="shared" si="118"/>
        <v>2948957844028.1636</v>
      </c>
      <c r="T562">
        <f t="shared" si="119"/>
        <v>106752273953819.53</v>
      </c>
      <c r="Z562" s="4">
        <f t="shared" ca="1" si="120"/>
        <v>217.63164439305396</v>
      </c>
      <c r="AA562">
        <f t="array" aca="1" ref="AA562" ca="1" xml:space="preserve"> IF($J562, SUM(Coefficients3 * $L562^Integers3), "NaN")</f>
        <v>212.34857481491537</v>
      </c>
      <c r="AB562">
        <f t="array" aca="1" ref="AB562" ca="1" xml:space="preserve"> IF($J562, SUM(Coefficients4 * $L562^Integers4), "NaN")</f>
        <v>212.37544619353167</v>
      </c>
      <c r="AC562">
        <f t="array" aca="1" ref="AC562" ca="1" xml:space="preserve"> IF($J562, SUM(Coefficients5 * $L562^Integers5), "NaN")</f>
        <v>212.37220947368468</v>
      </c>
      <c r="AD562">
        <f t="array" aca="1" ref="AD562" ca="1" xml:space="preserve"> IF($J562, SUM(Coefficients6 * $L562^Integers6), "NaN")</f>
        <v>212.37213251929879</v>
      </c>
      <c r="AE562">
        <f t="array" aca="1" ref="AE562" ca="1" xml:space="preserve"> IF($J562, SUM(Coefficients7 * $L562^Integers7), "NaN")</f>
        <v>212.37215820047939</v>
      </c>
      <c r="AF562">
        <f t="array" aca="1" ref="AF562" ca="1" xml:space="preserve"> IF($J562, SUM(Coefficients8 * $L562^Integers8), "NaN")</f>
        <v>212.37215813969331</v>
      </c>
      <c r="AG562">
        <f t="array" aca="1" ref="AG562" ca="1" xml:space="preserve"> IF($J562, SUM(Coefficients9 * $L562^Integers9), "NaN")</f>
        <v>212.37216256139951</v>
      </c>
    </row>
    <row r="563" spans="2:33" x14ac:dyDescent="0.2">
      <c r="B563" s="2">
        <v>36.1</v>
      </c>
      <c r="C563" s="2">
        <v>211.77600000000001</v>
      </c>
      <c r="D563" s="2">
        <v>211.77600000000001</v>
      </c>
      <c r="F563">
        <f t="shared" si="108"/>
        <v>211.77600000000001</v>
      </c>
      <c r="H563">
        <f t="shared" si="109"/>
        <v>0</v>
      </c>
      <c r="J563" t="b">
        <f t="shared" si="110"/>
        <v>1</v>
      </c>
      <c r="L563">
        <f t="shared" si="111"/>
        <v>36.1</v>
      </c>
      <c r="M563">
        <f t="shared" si="112"/>
        <v>1303.21</v>
      </c>
      <c r="N563">
        <f t="shared" si="113"/>
        <v>47045.881000000001</v>
      </c>
      <c r="O563">
        <f t="shared" si="114"/>
        <v>1698356.3041000001</v>
      </c>
      <c r="P563">
        <f t="shared" si="115"/>
        <v>61310662.578010008</v>
      </c>
      <c r="Q563">
        <f t="shared" si="116"/>
        <v>2213314919.0661612</v>
      </c>
      <c r="R563">
        <f t="shared" si="117"/>
        <v>79900668578.288422</v>
      </c>
      <c r="S563">
        <f t="shared" si="118"/>
        <v>2884414135676.2119</v>
      </c>
      <c r="T563">
        <f t="shared" si="119"/>
        <v>104127350297911.25</v>
      </c>
      <c r="Z563" s="4">
        <f t="shared" ca="1" si="120"/>
        <v>217.03045200522783</v>
      </c>
      <c r="AA563">
        <f t="array" aca="1" ref="AA563" ca="1" xml:space="preserve"> IF($J563, SUM(Coefficients3 * $L563^Integers3), "NaN")</f>
        <v>211.75230166226862</v>
      </c>
      <c r="AB563">
        <f t="array" aca="1" ref="AB563" ca="1" xml:space="preserve"> IF($J563, SUM(Coefficients4 * $L563^Integers4), "NaN")</f>
        <v>211.7789795075854</v>
      </c>
      <c r="AC563">
        <f t="array" aca="1" ref="AC563" ca="1" xml:space="preserve"> IF($J563, SUM(Coefficients5 * $L563^Integers5), "NaN")</f>
        <v>211.77571241804162</v>
      </c>
      <c r="AD563">
        <f t="array" aca="1" ref="AD563" ca="1" xml:space="preserve"> IF($J563, SUM(Coefficients6 * $L563^Integers6), "NaN")</f>
        <v>211.77563787394686</v>
      </c>
      <c r="AE563">
        <f t="array" aca="1" ref="AE563" ca="1" xml:space="preserve"> IF($J563, SUM(Coefficients7 * $L563^Integers7), "NaN")</f>
        <v>211.77566364546294</v>
      </c>
      <c r="AF563">
        <f t="array" aca="1" ref="AF563" ca="1" xml:space="preserve"> IF($J563, SUM(Coefficients8 * $L563^Integers8), "NaN")</f>
        <v>211.77566349273826</v>
      </c>
      <c r="AG563">
        <f t="array" aca="1" ref="AG563" ca="1" xml:space="preserve"> IF($J563, SUM(Coefficients9 * $L563^Integers9), "NaN")</f>
        <v>211.77566789334378</v>
      </c>
    </row>
    <row r="564" spans="2:33" x14ac:dyDescent="0.2">
      <c r="B564" s="2">
        <v>36</v>
      </c>
      <c r="C564" s="2">
        <v>211.179</v>
      </c>
      <c r="D564" s="2">
        <v>211.179</v>
      </c>
      <c r="F564">
        <f t="shared" si="108"/>
        <v>211.179</v>
      </c>
      <c r="H564">
        <f t="shared" si="109"/>
        <v>0</v>
      </c>
      <c r="J564" t="b">
        <f t="shared" si="110"/>
        <v>1</v>
      </c>
      <c r="L564">
        <f t="shared" si="111"/>
        <v>36</v>
      </c>
      <c r="M564">
        <f t="shared" si="112"/>
        <v>1296</v>
      </c>
      <c r="N564">
        <f t="shared" si="113"/>
        <v>46656</v>
      </c>
      <c r="O564">
        <f t="shared" si="114"/>
        <v>1679616</v>
      </c>
      <c r="P564">
        <f t="shared" si="115"/>
        <v>60466176</v>
      </c>
      <c r="Q564">
        <f t="shared" si="116"/>
        <v>2176782336</v>
      </c>
      <c r="R564">
        <f t="shared" si="117"/>
        <v>78364164096</v>
      </c>
      <c r="S564">
        <f t="shared" si="118"/>
        <v>2821109907456</v>
      </c>
      <c r="T564">
        <f t="shared" si="119"/>
        <v>101559956668416</v>
      </c>
      <c r="Z564" s="4">
        <f t="shared" ca="1" si="120"/>
        <v>216.4292596174017</v>
      </c>
      <c r="AA564">
        <f t="array" aca="1" ref="AA564" ca="1" xml:space="preserve"> IF($J564, SUM(Coefficients3 * $L564^Integers3), "NaN")</f>
        <v>211.15611327201509</v>
      </c>
      <c r="AB564">
        <f t="array" aca="1" ref="AB564" ca="1" xml:space="preserve"> IF($J564, SUM(Coefficients4 * $L564^Integers4), "NaN")</f>
        <v>211.1825950558391</v>
      </c>
      <c r="AC564">
        <f t="array" aca="1" ref="AC564" ca="1" xml:space="preserve"> IF($J564, SUM(Coefficients5 * $L564^Integers5), "NaN")</f>
        <v>211.17929802097697</v>
      </c>
      <c r="AD564">
        <f t="array" aca="1" ref="AD564" ca="1" xml:space="preserve"> IF($J564, SUM(Coefficients6 * $L564^Integers6), "NaN")</f>
        <v>211.17922590430402</v>
      </c>
      <c r="AE564">
        <f t="array" aca="1" ref="AE564" ca="1" xml:space="preserve"> IF($J564, SUM(Coefficients7 * $L564^Integers7), "NaN")</f>
        <v>211.17925175925356</v>
      </c>
      <c r="AF564">
        <f t="array" aca="1" ref="AF564" ca="1" xml:space="preserve"> IF($J564, SUM(Coefficients8 * $L564^Integers8), "NaN")</f>
        <v>211.17925151455921</v>
      </c>
      <c r="AG564">
        <f t="array" aca="1" ref="AG564" ca="1" xml:space="preserve"> IF($J564, SUM(Coefficients9 * $L564^Integers9), "NaN")</f>
        <v>211.17925589208639</v>
      </c>
    </row>
    <row r="565" spans="2:33" x14ac:dyDescent="0.2">
      <c r="B565" s="2">
        <v>35.9</v>
      </c>
      <c r="C565" s="2">
        <v>210.583</v>
      </c>
      <c r="D565" s="2">
        <v>210.583</v>
      </c>
      <c r="F565">
        <f t="shared" si="108"/>
        <v>210.583</v>
      </c>
      <c r="H565">
        <f t="shared" si="109"/>
        <v>0</v>
      </c>
      <c r="J565" t="b">
        <f t="shared" si="110"/>
        <v>1</v>
      </c>
      <c r="L565">
        <f t="shared" si="111"/>
        <v>35.9</v>
      </c>
      <c r="M565">
        <f t="shared" si="112"/>
        <v>1288.81</v>
      </c>
      <c r="N565">
        <f t="shared" si="113"/>
        <v>46268.278999999995</v>
      </c>
      <c r="O565">
        <f t="shared" si="114"/>
        <v>1661031.2160999998</v>
      </c>
      <c r="P565">
        <f t="shared" si="115"/>
        <v>59631020.657989994</v>
      </c>
      <c r="Q565">
        <f t="shared" si="116"/>
        <v>2140753641.6218407</v>
      </c>
      <c r="R565">
        <f t="shared" si="117"/>
        <v>76853055734.224075</v>
      </c>
      <c r="S565">
        <f t="shared" si="118"/>
        <v>2759024700858.6445</v>
      </c>
      <c r="T565">
        <f t="shared" si="119"/>
        <v>99048986760825.328</v>
      </c>
      <c r="Z565" s="4">
        <f t="shared" ca="1" si="120"/>
        <v>215.82806722957557</v>
      </c>
      <c r="AA565">
        <f t="array" aca="1" ref="AA565" ca="1" xml:space="preserve"> IF($J565, SUM(Coefficients3 * $L565^Integers3), "NaN")</f>
        <v>210.56000938447181</v>
      </c>
      <c r="AB565">
        <f t="array" aca="1" ref="AB565" ca="1" xml:space="preserve"> IF($J565, SUM(Coefficients4 * $L565^Integers4), "NaN")</f>
        <v>210.58629258997715</v>
      </c>
      <c r="AC565">
        <f t="array" aca="1" ref="AC565" ca="1" xml:space="preserve"> IF($J565, SUM(Coefficients5 * $L565^Integers5), "NaN")</f>
        <v>210.58296603871628</v>
      </c>
      <c r="AD565">
        <f t="array" aca="1" ref="AD565" ca="1" xml:space="preserve"> IF($J565, SUM(Coefficients6 * $L565^Integers6), "NaN")</f>
        <v>210.58289636616522</v>
      </c>
      <c r="AE565">
        <f t="array" aca="1" ref="AE565" ca="1" xml:space="preserve"> IF($J565, SUM(Coefficients7 * $L565^Integers7), "NaN")</f>
        <v>210.58292229761241</v>
      </c>
      <c r="AF565">
        <f t="array" aca="1" ref="AF565" ca="1" xml:space="preserve"> IF($J565, SUM(Coefficients8 * $L565^Integers8), "NaN")</f>
        <v>210.58292196094874</v>
      </c>
      <c r="AG565">
        <f t="array" aca="1" ref="AG565" ca="1" xml:space="preserve"> IF($J565, SUM(Coefficients9 * $L565^Integers9), "NaN")</f>
        <v>210.58292631342638</v>
      </c>
    </row>
    <row r="566" spans="2:33" x14ac:dyDescent="0.2">
      <c r="B566" s="2">
        <v>35.799999999999997</v>
      </c>
      <c r="C566" s="2">
        <v>209.98699999999999</v>
      </c>
      <c r="D566" s="2">
        <v>209.98699999999999</v>
      </c>
      <c r="F566">
        <f t="shared" si="108"/>
        <v>209.98699999999999</v>
      </c>
      <c r="H566">
        <f t="shared" si="109"/>
        <v>0</v>
      </c>
      <c r="J566" t="b">
        <f t="shared" si="110"/>
        <v>1</v>
      </c>
      <c r="L566">
        <f t="shared" si="111"/>
        <v>35.799999999999997</v>
      </c>
      <c r="M566">
        <f t="shared" si="112"/>
        <v>1281.6399999999999</v>
      </c>
      <c r="N566">
        <f t="shared" si="113"/>
        <v>45882.711999999992</v>
      </c>
      <c r="O566">
        <f t="shared" si="114"/>
        <v>1642601.0895999996</v>
      </c>
      <c r="P566">
        <f t="shared" si="115"/>
        <v>58805119.007679984</v>
      </c>
      <c r="Q566">
        <f t="shared" si="116"/>
        <v>2105223260.4749432</v>
      </c>
      <c r="R566">
        <f t="shared" si="117"/>
        <v>75366992725.00296</v>
      </c>
      <c r="S566">
        <f t="shared" si="118"/>
        <v>2698138339555.106</v>
      </c>
      <c r="T566">
        <f t="shared" si="119"/>
        <v>96593352556072.781</v>
      </c>
      <c r="Z566" s="4">
        <f t="shared" ca="1" si="120"/>
        <v>215.22687484174946</v>
      </c>
      <c r="AA566">
        <f t="array" aca="1" ref="AA566" ca="1" xml:space="preserve"> IF($J566, SUM(Coefficients3 * $L566^Integers3), "NaN")</f>
        <v>209.96398973995588</v>
      </c>
      <c r="AB566">
        <f t="array" aca="1" ref="AB566" ca="1" xml:space="preserve"> IF($J566, SUM(Coefficients4 * $L566^Integers4), "NaN")</f>
        <v>209.99007186185344</v>
      </c>
      <c r="AC566">
        <f t="array" aca="1" ref="AC566" ca="1" xml:space="preserve"> IF($J566, SUM(Coefficients5 * $L566^Integers5), "NaN")</f>
        <v>209.98671622761833</v>
      </c>
      <c r="AD566">
        <f t="array" aca="1" ref="AD566" ca="1" xml:space="preserve"> IF($J566, SUM(Coefficients6 * $L566^Integers6), "NaN")</f>
        <v>209.98664901545482</v>
      </c>
      <c r="AE566">
        <f t="array" aca="1" ref="AE566" ca="1" xml:space="preserve"> IF($J566, SUM(Coefficients7 * $L566^Integers7), "NaN")</f>
        <v>209.98667501643152</v>
      </c>
      <c r="AF566">
        <f t="array" aca="1" ref="AF566" ca="1" xml:space="preserve"> IF($J566, SUM(Coefficients8 * $L566^Integers8), "NaN")</f>
        <v>209.98667458783041</v>
      </c>
      <c r="AG566">
        <f t="array" aca="1" ref="AG566" ca="1" xml:space="preserve"> IF($J566, SUM(Coefficients9 * $L566^Integers9), "NaN")</f>
        <v>209.98667891329478</v>
      </c>
    </row>
    <row r="567" spans="2:33" x14ac:dyDescent="0.2">
      <c r="B567" s="2">
        <v>35.700000000000003</v>
      </c>
      <c r="C567" s="2">
        <v>209.39099999999999</v>
      </c>
      <c r="D567" s="2">
        <v>209.39</v>
      </c>
      <c r="F567">
        <f t="shared" si="108"/>
        <v>209.39099999999999</v>
      </c>
      <c r="H567">
        <f t="shared" si="109"/>
        <v>4.7757658538936865E-6</v>
      </c>
      <c r="J567" t="b">
        <f t="shared" si="110"/>
        <v>1</v>
      </c>
      <c r="L567">
        <f t="shared" si="111"/>
        <v>35.700000000000003</v>
      </c>
      <c r="M567">
        <f t="shared" si="112"/>
        <v>1274.4900000000002</v>
      </c>
      <c r="N567">
        <f t="shared" si="113"/>
        <v>45499.293000000012</v>
      </c>
      <c r="O567">
        <f t="shared" si="114"/>
        <v>1624324.7601000005</v>
      </c>
      <c r="P567">
        <f t="shared" si="115"/>
        <v>57988393.935570024</v>
      </c>
      <c r="Q567">
        <f t="shared" si="116"/>
        <v>2070185663.49985</v>
      </c>
      <c r="R567">
        <f t="shared" si="117"/>
        <v>73905628186.944656</v>
      </c>
      <c r="S567">
        <f t="shared" si="118"/>
        <v>2638430926273.9243</v>
      </c>
      <c r="T567">
        <f t="shared" si="119"/>
        <v>94191984067979.109</v>
      </c>
      <c r="Z567" s="4">
        <f t="shared" ca="1" si="120"/>
        <v>214.62568245392336</v>
      </c>
      <c r="AA567">
        <f t="array" aca="1" ref="AA567" ca="1" xml:space="preserve"> IF($J567, SUM(Coefficients3 * $L567^Integers3), "NaN")</f>
        <v>209.36805407878435</v>
      </c>
      <c r="AB567">
        <f t="array" aca="1" ref="AB567" ca="1" xml:space="preserve"> IF($J567, SUM(Coefficients4 * $L567^Integers4), "NaN")</f>
        <v>209.39393262349131</v>
      </c>
      <c r="AC567">
        <f t="array" aca="1" ref="AC567" ca="1" xml:space="preserve"> IF($J567, SUM(Coefficients5 * $L567^Integers5), "NaN")</f>
        <v>209.39054834417473</v>
      </c>
      <c r="AD567">
        <f t="array" aca="1" ref="AD567" ca="1" xml:space="preserve"> IF($J567, SUM(Coefficients6 * $L567^Integers6), "NaN")</f>
        <v>209.39048360822613</v>
      </c>
      <c r="AE567">
        <f t="array" aca="1" ref="AE567" ca="1" xml:space="preserve"> IF($J567, SUM(Coefficients7 * $L567^Integers7), "NaN")</f>
        <v>209.39050967173361</v>
      </c>
      <c r="AF567">
        <f t="array" aca="1" ref="AF567" ca="1" xml:space="preserve"> IF($J567, SUM(Coefficients8 * $L567^Integers8), "NaN")</f>
        <v>209.39050915125856</v>
      </c>
      <c r="AG567">
        <f t="array" aca="1" ref="AG567" ca="1" xml:space="preserve"> IF($J567, SUM(Coefficients9 * $L567^Integers9), "NaN")</f>
        <v>209.39051344775402</v>
      </c>
    </row>
    <row r="568" spans="2:33" x14ac:dyDescent="0.2">
      <c r="B568" s="2">
        <v>35.6</v>
      </c>
      <c r="C568" s="2">
        <v>208.79400000000001</v>
      </c>
      <c r="D568" s="2">
        <v>208.79400000000001</v>
      </c>
      <c r="F568">
        <f t="shared" si="108"/>
        <v>208.79400000000001</v>
      </c>
      <c r="H568">
        <f t="shared" si="109"/>
        <v>0</v>
      </c>
      <c r="J568" t="b">
        <f t="shared" si="110"/>
        <v>1</v>
      </c>
      <c r="L568">
        <f t="shared" si="111"/>
        <v>35.6</v>
      </c>
      <c r="M568">
        <f t="shared" si="112"/>
        <v>1267.3600000000001</v>
      </c>
      <c r="N568">
        <f t="shared" si="113"/>
        <v>45118.016000000003</v>
      </c>
      <c r="O568">
        <f t="shared" si="114"/>
        <v>1606201.3696000003</v>
      </c>
      <c r="P568">
        <f t="shared" si="115"/>
        <v>57180768.757760011</v>
      </c>
      <c r="Q568">
        <f t="shared" si="116"/>
        <v>2035635367.7762566</v>
      </c>
      <c r="R568">
        <f t="shared" si="117"/>
        <v>72468619092.834732</v>
      </c>
      <c r="S568">
        <f t="shared" si="118"/>
        <v>2579882839704.917</v>
      </c>
      <c r="T568">
        <f t="shared" si="119"/>
        <v>91843829093495.047</v>
      </c>
      <c r="Z568" s="4">
        <f t="shared" ca="1" si="120"/>
        <v>214.02449006609726</v>
      </c>
      <c r="AA568">
        <f t="array" aca="1" ref="AA568" ca="1" xml:space="preserve"> IF($J568, SUM(Coefficients3 * $L568^Integers3), "NaN")</f>
        <v>208.77220214127428</v>
      </c>
      <c r="AB568">
        <f t="array" aca="1" ref="AB568" ca="1" xml:space="preserve"> IF($J568, SUM(Coefficients4 * $L568^Integers4), "NaN")</f>
        <v>208.7978746270835</v>
      </c>
      <c r="AC568">
        <f t="array" aca="1" ref="AC568" ca="1" xml:space="preserve"> IF($J568, SUM(Coefficients5 * $L568^Integers5), "NaN")</f>
        <v>208.79446214500939</v>
      </c>
      <c r="AD568">
        <f t="array" aca="1" ref="AD568" ca="1" xml:space="preserve"> IF($J568, SUM(Coefficients6 * $L568^Integers6), "NaN")</f>
        <v>208.79439990066086</v>
      </c>
      <c r="AE568">
        <f t="array" aca="1" ref="AE568" ca="1" xml:space="preserve"> IF($J568, SUM(Coefficients7 * $L568^Integers7), "NaN")</f>
        <v>208.79442601967125</v>
      </c>
      <c r="AF568">
        <f t="array" aca="1" ref="AF568" ca="1" xml:space="preserve"> IF($J568, SUM(Coefficients8 * $L568^Integers8), "NaN")</f>
        <v>208.79442540741755</v>
      </c>
      <c r="AG568">
        <f t="array" aca="1" ref="AG568" ca="1" xml:space="preserve"> IF($J568, SUM(Coefficients9 * $L568^Integers9), "NaN")</f>
        <v>208.79442967299744</v>
      </c>
    </row>
    <row r="569" spans="2:33" x14ac:dyDescent="0.2">
      <c r="B569" s="2">
        <v>35.5</v>
      </c>
      <c r="C569" s="2">
        <v>208.19800000000001</v>
      </c>
      <c r="D569" s="2">
        <v>208.19800000000001</v>
      </c>
      <c r="F569">
        <f t="shared" si="108"/>
        <v>208.19800000000001</v>
      </c>
      <c r="H569">
        <f t="shared" si="109"/>
        <v>0</v>
      </c>
      <c r="J569" t="b">
        <f t="shared" si="110"/>
        <v>1</v>
      </c>
      <c r="L569">
        <f t="shared" si="111"/>
        <v>35.5</v>
      </c>
      <c r="M569">
        <f t="shared" si="112"/>
        <v>1260.25</v>
      </c>
      <c r="N569">
        <f t="shared" si="113"/>
        <v>44738.875</v>
      </c>
      <c r="O569">
        <f t="shared" si="114"/>
        <v>1588230.0625</v>
      </c>
      <c r="P569">
        <f t="shared" si="115"/>
        <v>56382167.21875</v>
      </c>
      <c r="Q569">
        <f t="shared" si="116"/>
        <v>2001566936.265625</v>
      </c>
      <c r="R569">
        <f t="shared" si="117"/>
        <v>71055626237.429688</v>
      </c>
      <c r="S569">
        <f t="shared" si="118"/>
        <v>2522474731428.7539</v>
      </c>
      <c r="T569">
        <f t="shared" si="119"/>
        <v>89547852965720.766</v>
      </c>
      <c r="Z569" s="4">
        <f t="shared" ca="1" si="120"/>
        <v>213.42329767827113</v>
      </c>
      <c r="AA569">
        <f t="array" aca="1" ref="AA569" ca="1" xml:space="preserve"> IF($J569, SUM(Coefficients3 * $L569^Integers3), "NaN")</f>
        <v>208.17643366774274</v>
      </c>
      <c r="AB569">
        <f t="array" aca="1" ref="AB569" ca="1" xml:space="preserve"> IF($J569, SUM(Coefficients4 * $L569^Integers4), "NaN")</f>
        <v>208.20189762499228</v>
      </c>
      <c r="AC569">
        <f t="array" aca="1" ref="AC569" ca="1" xml:space="preserve"> IF($J569, SUM(Coefficients5 * $L569^Integers5), "NaN")</f>
        <v>208.19845738687812</v>
      </c>
      <c r="AD569">
        <f t="array" aca="1" ref="AD569" ca="1" xml:space="preserve"> IF($J569, SUM(Coefficients6 * $L569^Integers6), "NaN")</f>
        <v>208.19839764906897</v>
      </c>
      <c r="AE569">
        <f t="array" aca="1" ref="AE569" ca="1" xml:space="preserve"> IF($J569, SUM(Coefficients7 * $L569^Integers7), "NaN")</f>
        <v>208.19842381652694</v>
      </c>
      <c r="AF569">
        <f t="array" aca="1" ref="AF569" ca="1" xml:space="preserve"> IF($J569, SUM(Coefficients8 * $L569^Integers8), "NaN")</f>
        <v>208.19842311262158</v>
      </c>
      <c r="AG569">
        <f t="array" aca="1" ref="AG569" ca="1" xml:space="preserve"> IF($J569, SUM(Coefficients9 * $L569^Integers9), "NaN")</f>
        <v>208.19842734534907</v>
      </c>
    </row>
    <row r="570" spans="2:33" x14ac:dyDescent="0.2">
      <c r="B570" s="2">
        <v>35.4</v>
      </c>
      <c r="C570" s="2">
        <v>207.60300000000001</v>
      </c>
      <c r="D570" s="2">
        <v>207.60300000000001</v>
      </c>
      <c r="F570">
        <f t="shared" si="108"/>
        <v>207.60300000000001</v>
      </c>
      <c r="H570">
        <f t="shared" si="109"/>
        <v>0</v>
      </c>
      <c r="J570" t="b">
        <f t="shared" si="110"/>
        <v>1</v>
      </c>
      <c r="L570">
        <f t="shared" si="111"/>
        <v>35.4</v>
      </c>
      <c r="M570">
        <f t="shared" si="112"/>
        <v>1253.1599999999999</v>
      </c>
      <c r="N570">
        <f t="shared" si="113"/>
        <v>44361.863999999994</v>
      </c>
      <c r="O570">
        <f t="shared" si="114"/>
        <v>1570409.9855999995</v>
      </c>
      <c r="P570">
        <f t="shared" si="115"/>
        <v>55592513.490239985</v>
      </c>
      <c r="Q570">
        <f t="shared" si="116"/>
        <v>1967974977.5544951</v>
      </c>
      <c r="R570">
        <f t="shared" si="117"/>
        <v>69666314205.429123</v>
      </c>
      <c r="S570">
        <f t="shared" si="118"/>
        <v>2466187522872.1909</v>
      </c>
      <c r="T570">
        <f t="shared" si="119"/>
        <v>87303038309675.562</v>
      </c>
      <c r="Z570" s="4">
        <f t="shared" ca="1" si="120"/>
        <v>212.82210529044499</v>
      </c>
      <c r="AA570">
        <f t="array" aca="1" ref="AA570" ca="1" xml:space="preserve"> IF($J570, SUM(Coefficients3 * $L570^Integers3), "NaN")</f>
        <v>207.58074839850681</v>
      </c>
      <c r="AB570">
        <f t="array" aca="1" ref="AB570" ca="1" xml:space="preserve"> IF($J570, SUM(Coefficients4 * $L570^Integers4), "NaN")</f>
        <v>207.60600136974944</v>
      </c>
      <c r="AC570">
        <f t="array" aca="1" ref="AC570" ca="1" xml:space="preserve"> IF($J570, SUM(Coefficients5 * $L570^Integers5), "NaN")</f>
        <v>207.60253382666804</v>
      </c>
      <c r="AD570">
        <f t="array" aca="1" ref="AD570" ca="1" xml:space="preserve"> IF($J570, SUM(Coefficients6 * $L570^Integers6), "NaN")</f>
        <v>207.60247660988804</v>
      </c>
      <c r="AE570">
        <f t="array" aca="1" ref="AE570" ca="1" xml:space="preserve"> IF($J570, SUM(Coefficients7 * $L570^Integers7), "NaN")</f>
        <v>207.60250281871248</v>
      </c>
      <c r="AF570">
        <f t="array" aca="1" ref="AF570" ca="1" xml:space="preserve"> IF($J570, SUM(Coefficients8 * $L570^Integers8), "NaN")</f>
        <v>207.6025020233142</v>
      </c>
      <c r="AG570">
        <f t="array" aca="1" ref="AG570" ca="1" xml:space="preserve"> IF($J570, SUM(Coefficients9 * $L570^Integers9), "NaN")</f>
        <v>207.60250622126327</v>
      </c>
    </row>
    <row r="571" spans="2:33" x14ac:dyDescent="0.2">
      <c r="B571" s="2">
        <v>35.299999999999997</v>
      </c>
      <c r="C571" s="2">
        <v>207.00700000000001</v>
      </c>
      <c r="D571" s="2">
        <v>207.00700000000001</v>
      </c>
      <c r="F571">
        <f t="shared" si="108"/>
        <v>207.00700000000001</v>
      </c>
      <c r="H571">
        <f t="shared" si="109"/>
        <v>0</v>
      </c>
      <c r="J571" t="b">
        <f t="shared" si="110"/>
        <v>1</v>
      </c>
      <c r="L571">
        <f t="shared" si="111"/>
        <v>35.299999999999997</v>
      </c>
      <c r="M571">
        <f t="shared" si="112"/>
        <v>1246.0899999999997</v>
      </c>
      <c r="N571">
        <f t="shared" si="113"/>
        <v>43986.976999999984</v>
      </c>
      <c r="O571">
        <f t="shared" si="114"/>
        <v>1552740.2880999993</v>
      </c>
      <c r="P571">
        <f t="shared" si="115"/>
        <v>54811732.169929974</v>
      </c>
      <c r="Q571">
        <f t="shared" si="116"/>
        <v>1934854145.5985277</v>
      </c>
      <c r="R571">
        <f t="shared" si="117"/>
        <v>68300351339.628021</v>
      </c>
      <c r="S571">
        <f t="shared" si="118"/>
        <v>2411002402288.8687</v>
      </c>
      <c r="T571">
        <f t="shared" si="119"/>
        <v>85108384800797.062</v>
      </c>
      <c r="Z571" s="4">
        <f t="shared" ca="1" si="120"/>
        <v>212.22091290261886</v>
      </c>
      <c r="AA571">
        <f t="array" aca="1" ref="AA571" ca="1" xml:space="preserve"> IF($J571, SUM(Coefficients3 * $L571^Integers3), "NaN")</f>
        <v>206.98514607388356</v>
      </c>
      <c r="AB571">
        <f t="array" aca="1" ref="AB571" ca="1" xml:space="preserve"> IF($J571, SUM(Coefficients4 * $L571^Integers4), "NaN")</f>
        <v>207.01018561405607</v>
      </c>
      <c r="AC571">
        <f t="array" aca="1" ref="AC571" ca="1" xml:space="preserve"> IF($J571, SUM(Coefficients5 * $L571^Integers5), "NaN")</f>
        <v>207.00669122139726</v>
      </c>
      <c r="AD571">
        <f t="array" aca="1" ref="AD571" ca="1" xml:space="preserve"> IF($J571, SUM(Coefficients6 * $L571^Integers6), "NaN")</f>
        <v>207.00663653968289</v>
      </c>
      <c r="AE571">
        <f t="array" aca="1" ref="AE571" ca="1" xml:space="preserve"> IF($J571, SUM(Coefficients7 * $L571^Integers7), "NaN")</f>
        <v>207.00666278276856</v>
      </c>
      <c r="AF571">
        <f t="array" aca="1" ref="AF571" ca="1" xml:space="preserve"> IF($J571, SUM(Coefficients8 * $L571^Integers8), "NaN")</f>
        <v>207.00666189606795</v>
      </c>
      <c r="AG571">
        <f t="array" aca="1" ref="AG571" ca="1" xml:space="preserve"> IF($J571, SUM(Coefficients9 * $L571^Integers9), "NaN")</f>
        <v>207.00666605732397</v>
      </c>
    </row>
    <row r="572" spans="2:33" x14ac:dyDescent="0.2">
      <c r="B572" s="2">
        <v>35.200000000000003</v>
      </c>
      <c r="C572" s="2">
        <v>206.411</v>
      </c>
      <c r="D572" s="2">
        <v>206.411</v>
      </c>
      <c r="F572">
        <f t="shared" si="108"/>
        <v>206.411</v>
      </c>
      <c r="H572">
        <f t="shared" si="109"/>
        <v>0</v>
      </c>
      <c r="J572" t="b">
        <f t="shared" si="110"/>
        <v>1</v>
      </c>
      <c r="L572">
        <f t="shared" si="111"/>
        <v>35.200000000000003</v>
      </c>
      <c r="M572">
        <f t="shared" si="112"/>
        <v>1239.0400000000002</v>
      </c>
      <c r="N572">
        <f t="shared" si="113"/>
        <v>43614.208000000013</v>
      </c>
      <c r="O572">
        <f t="shared" si="114"/>
        <v>1535220.1216000004</v>
      </c>
      <c r="P572">
        <f t="shared" si="115"/>
        <v>54039748.280320019</v>
      </c>
      <c r="Q572">
        <f t="shared" si="116"/>
        <v>1902199139.4672649</v>
      </c>
      <c r="R572">
        <f t="shared" si="117"/>
        <v>66957409709.247734</v>
      </c>
      <c r="S572">
        <f t="shared" si="118"/>
        <v>2356900821765.52</v>
      </c>
      <c r="T572">
        <f t="shared" si="119"/>
        <v>82962908926146.312</v>
      </c>
      <c r="Z572" s="4">
        <f t="shared" ca="1" si="120"/>
        <v>211.61972051479279</v>
      </c>
      <c r="AA572">
        <f t="array" aca="1" ref="AA572" ca="1" xml:space="preserve"> IF($J572, SUM(Coefficients3 * $L572^Integers3), "NaN")</f>
        <v>206.38962643419009</v>
      </c>
      <c r="AB572">
        <f t="array" aca="1" ref="AB572" ca="1" xml:space="preserve"> IF($J572, SUM(Coefficients4 * $L572^Integers4), "NaN")</f>
        <v>206.41445011078284</v>
      </c>
      <c r="AC572">
        <f t="array" aca="1" ref="AC572" ca="1" xml:space="preserve"> IF($J572, SUM(Coefficients5 * $L572^Integers5), "NaN")</f>
        <v>206.41092932821439</v>
      </c>
      <c r="AD572">
        <f t="array" aca="1" ref="AD572" ca="1" xml:space="preserve"> IF($J572, SUM(Coefficients6 * $L572^Integers6), "NaN")</f>
        <v>206.41087719514525</v>
      </c>
      <c r="AE572">
        <f t="array" aca="1" ref="AE572" ca="1" xml:space="preserve"> IF($J572, SUM(Coefficients7 * $L572^Integers7), "NaN")</f>
        <v>206.4109034653643</v>
      </c>
      <c r="AF572">
        <f t="array" aca="1" ref="AF572" ca="1" xml:space="preserve"> IF($J572, SUM(Coefficients8 * $L572^Integers8), "NaN")</f>
        <v>206.41090248758388</v>
      </c>
      <c r="AG572">
        <f t="array" aca="1" ref="AG572" ca="1" xml:space="preserve"> IF($J572, SUM(Coefficients9 * $L572^Integers9), "NaN")</f>
        <v>206.41090661024461</v>
      </c>
    </row>
    <row r="573" spans="2:33" x14ac:dyDescent="0.2">
      <c r="B573" s="2">
        <v>35.1</v>
      </c>
      <c r="C573" s="2">
        <v>205.815</v>
      </c>
      <c r="D573" s="2">
        <v>205.815</v>
      </c>
      <c r="F573">
        <f t="shared" si="108"/>
        <v>205.815</v>
      </c>
      <c r="H573">
        <f t="shared" si="109"/>
        <v>0</v>
      </c>
      <c r="J573" t="b">
        <f t="shared" si="110"/>
        <v>1</v>
      </c>
      <c r="L573">
        <f t="shared" si="111"/>
        <v>35.1</v>
      </c>
      <c r="M573">
        <f t="shared" si="112"/>
        <v>1232.01</v>
      </c>
      <c r="N573">
        <f t="shared" si="113"/>
        <v>43243.550999999999</v>
      </c>
      <c r="O573">
        <f t="shared" si="114"/>
        <v>1517848.6401</v>
      </c>
      <c r="P573">
        <f t="shared" si="115"/>
        <v>53276487.267510004</v>
      </c>
      <c r="Q573">
        <f t="shared" si="116"/>
        <v>1870004703.089601</v>
      </c>
      <c r="R573">
        <f t="shared" si="117"/>
        <v>65637165078.444992</v>
      </c>
      <c r="S573">
        <f t="shared" si="118"/>
        <v>2303864494253.4194</v>
      </c>
      <c r="T573">
        <f t="shared" si="119"/>
        <v>80865643748295.031</v>
      </c>
      <c r="Z573" s="4">
        <f t="shared" ca="1" si="120"/>
        <v>211.01852812696666</v>
      </c>
      <c r="AA573">
        <f t="array" aca="1" ref="AA573" ca="1" xml:space="preserve"> IF($J573, SUM(Coefficients3 * $L573^Integers3), "NaN")</f>
        <v>205.7941892197434</v>
      </c>
      <c r="AB573">
        <f t="array" aca="1" ref="AB573" ca="1" xml:space="preserve"> IF($J573, SUM(Coefficients4 * $L573^Integers4), "NaN")</f>
        <v>205.81879461296981</v>
      </c>
      <c r="AC573">
        <f t="array" aca="1" ref="AC573" ca="1" xml:space="preserve"> IF($J573, SUM(Coefficients5 * $L573^Integers5), "NaN")</f>
        <v>205.81524790439784</v>
      </c>
      <c r="AD573">
        <f t="array" aca="1" ref="AD573" ca="1" xml:space="preserve"> IF($J573, SUM(Coefficients6 * $L573^Integers6), "NaN")</f>
        <v>205.81519833309315</v>
      </c>
      <c r="AE573">
        <f t="array" aca="1" ref="AE573" ca="1" xml:space="preserve"> IF($J573, SUM(Coefficients7 * $L573^Integers7), "NaN")</f>
        <v>205.81522462329696</v>
      </c>
      <c r="AF573">
        <f t="array" aca="1" ref="AF573" ca="1" xml:space="preserve"> IF($J573, SUM(Coefficients8 * $L573^Integers8), "NaN")</f>
        <v>205.81522355469107</v>
      </c>
      <c r="AG573">
        <f t="array" aca="1" ref="AG573" ca="1" xml:space="preserve"> IF($J573, SUM(Coefficients9 * $L573^Integers9), "NaN")</f>
        <v>205.81522763686741</v>
      </c>
    </row>
    <row r="574" spans="2:33" x14ac:dyDescent="0.2">
      <c r="B574" s="2">
        <v>35</v>
      </c>
      <c r="C574" s="2">
        <v>205.22</v>
      </c>
      <c r="D574" s="2">
        <v>205.22</v>
      </c>
      <c r="F574">
        <f t="shared" si="108"/>
        <v>205.22</v>
      </c>
      <c r="H574">
        <f t="shared" si="109"/>
        <v>0</v>
      </c>
      <c r="J574" t="b">
        <f t="shared" si="110"/>
        <v>1</v>
      </c>
      <c r="L574">
        <f t="shared" si="111"/>
        <v>35</v>
      </c>
      <c r="M574">
        <f t="shared" si="112"/>
        <v>1225</v>
      </c>
      <c r="N574">
        <f t="shared" si="113"/>
        <v>42875</v>
      </c>
      <c r="O574">
        <f t="shared" si="114"/>
        <v>1500625</v>
      </c>
      <c r="P574">
        <f t="shared" si="115"/>
        <v>52521875</v>
      </c>
      <c r="Q574">
        <f t="shared" si="116"/>
        <v>1838265625</v>
      </c>
      <c r="R574">
        <f t="shared" si="117"/>
        <v>64339296875</v>
      </c>
      <c r="S574">
        <f t="shared" si="118"/>
        <v>2251875390625</v>
      </c>
      <c r="T574">
        <f t="shared" si="119"/>
        <v>78815638671875</v>
      </c>
      <c r="Z574" s="4">
        <f t="shared" ca="1" si="120"/>
        <v>210.41733573914055</v>
      </c>
      <c r="AA574">
        <f t="array" aca="1" ref="AA574" ca="1" xml:space="preserve"> IF($J574, SUM(Coefficients3 * $L574^Integers3), "NaN")</f>
        <v>205.19883417086058</v>
      </c>
      <c r="AB574">
        <f t="array" aca="1" ref="AB574" ca="1" xml:space="preserve"> IF($J574, SUM(Coefficients4 * $L574^Integers4), "NaN")</f>
        <v>205.22321887382654</v>
      </c>
      <c r="AC574">
        <f t="array" aca="1" ref="AC574" ca="1" xml:space="preserve"> IF($J574, SUM(Coefficients5 * $L574^Integers5), "NaN")</f>
        <v>205.21964670735562</v>
      </c>
      <c r="AD574">
        <f t="array" aca="1" ref="AD574" ca="1" xml:space="preserve"> IF($J574, SUM(Coefficients6 * $L574^Integers6), "NaN")</f>
        <v>205.21959971047076</v>
      </c>
      <c r="AE574">
        <f t="array" aca="1" ref="AE574" ca="1" xml:space="preserve"> IF($J574, SUM(Coefficients7 * $L574^Integers7), "NaN")</f>
        <v>205.21962601349153</v>
      </c>
      <c r="AF574">
        <f t="array" aca="1" ref="AF574" ca="1" xml:space="preserve"> IF($J574, SUM(Coefficients8 * $L574^Integers8), "NaN")</f>
        <v>205.21962485434639</v>
      </c>
      <c r="AG574">
        <f t="array" aca="1" ref="AG574" ca="1" xml:space="preserve"> IF($J574, SUM(Coefficients9 * $L574^Integers9), "NaN")</f>
        <v>205.21962889416326</v>
      </c>
    </row>
    <row r="575" spans="2:33" x14ac:dyDescent="0.2">
      <c r="B575" s="2">
        <v>34.9</v>
      </c>
      <c r="C575" s="2">
        <v>204.624</v>
      </c>
      <c r="D575" s="2">
        <v>204.624</v>
      </c>
      <c r="F575">
        <f t="shared" si="108"/>
        <v>204.624</v>
      </c>
      <c r="H575">
        <f t="shared" si="109"/>
        <v>0</v>
      </c>
      <c r="J575" t="b">
        <f t="shared" si="110"/>
        <v>1</v>
      </c>
      <c r="L575">
        <f t="shared" si="111"/>
        <v>34.9</v>
      </c>
      <c r="M575">
        <f t="shared" si="112"/>
        <v>1218.01</v>
      </c>
      <c r="N575">
        <f t="shared" si="113"/>
        <v>42508.548999999999</v>
      </c>
      <c r="O575">
        <f t="shared" si="114"/>
        <v>1483548.3600999999</v>
      </c>
      <c r="P575">
        <f t="shared" si="115"/>
        <v>51775837.767489992</v>
      </c>
      <c r="Q575">
        <f t="shared" si="116"/>
        <v>1806976738.0854008</v>
      </c>
      <c r="R575">
        <f t="shared" si="117"/>
        <v>63063488159.180489</v>
      </c>
      <c r="S575">
        <f t="shared" si="118"/>
        <v>2200915736755.3989</v>
      </c>
      <c r="T575">
        <f t="shared" si="119"/>
        <v>76811959212763.422</v>
      </c>
      <c r="Z575" s="4">
        <f t="shared" ca="1" si="120"/>
        <v>209.81614335131442</v>
      </c>
      <c r="AA575">
        <f t="array" aca="1" ref="AA575" ca="1" xml:space="preserve"> IF($J575, SUM(Coefficients3 * $L575^Integers3), "NaN")</f>
        <v>204.60356102785869</v>
      </c>
      <c r="AB575">
        <f t="array" aca="1" ref="AB575" ca="1" xml:space="preserve"> IF($J575, SUM(Coefficients4 * $L575^Integers4), "NaN")</f>
        <v>204.62772264673202</v>
      </c>
      <c r="AC575">
        <f t="array" aca="1" ref="AC575" ca="1" xml:space="preserve"> IF($J575, SUM(Coefficients5 * $L575^Integers5), "NaN")</f>
        <v>204.62412549462485</v>
      </c>
      <c r="AD575">
        <f t="array" aca="1" ref="AD575" ca="1" xml:space="preserve"> IF($J575, SUM(Coefficients6 * $L575^Integers6), "NaN")</f>
        <v>204.62408108434781</v>
      </c>
      <c r="AE575">
        <f t="array" aca="1" ref="AE575" ca="1" xml:space="preserve"> IF($J575, SUM(Coefficients7 * $L575^Integers7), "NaN")</f>
        <v>204.62410739300017</v>
      </c>
      <c r="AF575">
        <f t="array" aca="1" ref="AF575" ca="1" xml:space="preserve"> IF($J575, SUM(Coefficients8 * $L575^Integers8), "NaN")</f>
        <v>204.62410614363401</v>
      </c>
      <c r="AG575">
        <f t="array" aca="1" ref="AG575" ca="1" xml:space="preserve"> IF($J575, SUM(Coefficients9 * $L575^Integers9), "NaN")</f>
        <v>204.62411013923116</v>
      </c>
    </row>
    <row r="576" spans="2:33" x14ac:dyDescent="0.2">
      <c r="B576" s="2">
        <v>34.799999999999997</v>
      </c>
      <c r="C576" s="2">
        <v>204.029</v>
      </c>
      <c r="D576" s="2">
        <v>204.029</v>
      </c>
      <c r="F576">
        <f t="shared" si="108"/>
        <v>204.029</v>
      </c>
      <c r="H576">
        <f t="shared" si="109"/>
        <v>0</v>
      </c>
      <c r="J576" t="b">
        <f t="shared" si="110"/>
        <v>1</v>
      </c>
      <c r="L576">
        <f t="shared" si="111"/>
        <v>34.799999999999997</v>
      </c>
      <c r="M576">
        <f t="shared" si="112"/>
        <v>1211.0399999999997</v>
      </c>
      <c r="N576">
        <f t="shared" si="113"/>
        <v>42144.191999999988</v>
      </c>
      <c r="O576">
        <f t="shared" si="114"/>
        <v>1466617.8815999993</v>
      </c>
      <c r="P576">
        <f t="shared" si="115"/>
        <v>51038302.279679969</v>
      </c>
      <c r="Q576">
        <f t="shared" si="116"/>
        <v>1776132919.3328626</v>
      </c>
      <c r="R576">
        <f t="shared" si="117"/>
        <v>61809425592.783615</v>
      </c>
      <c r="S576">
        <f t="shared" si="118"/>
        <v>2150968010628.8694</v>
      </c>
      <c r="T576">
        <f t="shared" si="119"/>
        <v>74853686769884.656</v>
      </c>
      <c r="Z576" s="4">
        <f t="shared" ca="1" si="120"/>
        <v>209.21495096348829</v>
      </c>
      <c r="AA576">
        <f t="array" aca="1" ref="AA576" ca="1" xml:space="preserve"> IF($J576, SUM(Coefficients3 * $L576^Integers3), "NaN")</f>
        <v>204.00836953105483</v>
      </c>
      <c r="AB576">
        <f t="array" aca="1" ref="AB576" ca="1" xml:space="preserve"> IF($J576, SUM(Coefficients4 * $L576^Integers4), "NaN")</f>
        <v>204.03230568523475</v>
      </c>
      <c r="AC576">
        <f t="array" aca="1" ref="AC576" ca="1" xml:space="preserve"> IF($J576, SUM(Coefficients5 * $L576^Integers5), "NaN")</f>
        <v>204.02868402387116</v>
      </c>
      <c r="AD576">
        <f t="array" aca="1" ref="AD576" ca="1" xml:space="preserve"> IF($J576, SUM(Coefficients6 * $L576^Integers6), "NaN")</f>
        <v>204.02864221191913</v>
      </c>
      <c r="AE576">
        <f t="array" aca="1" ref="AE576" ca="1" xml:space="preserve"> IF($J576, SUM(Coefficients7 * $L576^Integers7), "NaN")</f>
        <v>204.02866851900211</v>
      </c>
      <c r="AF576">
        <f t="array" aca="1" ref="AF576" ca="1" xml:space="preserve"> IF($J576, SUM(Coefficients8 * $L576^Integers8), "NaN")</f>
        <v>204.02866717976482</v>
      </c>
      <c r="AG576">
        <f t="array" aca="1" ref="AG576" ca="1" xml:space="preserve"> IF($J576, SUM(Coefficients9 * $L576^Integers9), "NaN")</f>
        <v>204.02867112929769</v>
      </c>
    </row>
    <row r="577" spans="2:33" x14ac:dyDescent="0.2">
      <c r="B577" s="2">
        <v>34.700000000000003</v>
      </c>
      <c r="C577" s="2">
        <v>203.43299999999999</v>
      </c>
      <c r="D577" s="2">
        <v>203.43299999999999</v>
      </c>
      <c r="F577">
        <f t="shared" si="108"/>
        <v>203.43299999999999</v>
      </c>
      <c r="H577">
        <f t="shared" si="109"/>
        <v>0</v>
      </c>
      <c r="J577" t="b">
        <f t="shared" si="110"/>
        <v>1</v>
      </c>
      <c r="L577">
        <f t="shared" si="111"/>
        <v>34.700000000000003</v>
      </c>
      <c r="M577">
        <f t="shared" si="112"/>
        <v>1204.0900000000001</v>
      </c>
      <c r="N577">
        <f t="shared" si="113"/>
        <v>41781.92300000001</v>
      </c>
      <c r="O577">
        <f t="shared" si="114"/>
        <v>1449832.7281000004</v>
      </c>
      <c r="P577">
        <f t="shared" si="115"/>
        <v>50309195.66507002</v>
      </c>
      <c r="Q577">
        <f t="shared" si="116"/>
        <v>1745729089.5779297</v>
      </c>
      <c r="R577">
        <f t="shared" si="117"/>
        <v>60576799408.354164</v>
      </c>
      <c r="S577">
        <f t="shared" si="118"/>
        <v>2102014939469.8896</v>
      </c>
      <c r="T577">
        <f t="shared" si="119"/>
        <v>72939918399605.172</v>
      </c>
      <c r="Z577" s="4">
        <f t="shared" ca="1" si="120"/>
        <v>208.61375857566222</v>
      </c>
      <c r="AA577">
        <f t="array" aca="1" ref="AA577" ca="1" xml:space="preserve"> IF($J577, SUM(Coefficients3 * $L577^Integers3), "NaN")</f>
        <v>203.41325942076614</v>
      </c>
      <c r="AB577">
        <f t="array" aca="1" ref="AB577" ca="1" xml:space="preserve"> IF($J577, SUM(Coefficients4 * $L577^Integers4), "NaN")</f>
        <v>203.43696774305266</v>
      </c>
      <c r="AC577">
        <f t="array" aca="1" ref="AC577" ca="1" xml:space="preserve"> IF($J577, SUM(Coefficients5 * $L577^Integers5), "NaN")</f>
        <v>203.43332205288831</v>
      </c>
      <c r="AD577">
        <f t="array" aca="1" ref="AD577" ca="1" xml:space="preserve"> IF($J577, SUM(Coefficients6 * $L577^Integers6), "NaN")</f>
        <v>203.43328285050453</v>
      </c>
      <c r="AE577">
        <f t="array" aca="1" ref="AE577" ca="1" xml:space="preserve"> IF($J577, SUM(Coefficients7 * $L577^Integers7), "NaN")</f>
        <v>203.43330914880289</v>
      </c>
      <c r="AF577">
        <f t="array" aca="1" ref="AF577" ca="1" xml:space="preserve"> IF($J577, SUM(Coefficients8 * $L577^Integers8), "NaN")</f>
        <v>203.43330772007639</v>
      </c>
      <c r="AG577">
        <f t="array" aca="1" ref="AG577" ca="1" xml:space="preserve"> IF($J577, SUM(Coefficients9 * $L577^Integers9), "NaN")</f>
        <v>203.43331162171683</v>
      </c>
    </row>
    <row r="578" spans="2:33" x14ac:dyDescent="0.2">
      <c r="B578" s="2">
        <v>34.6</v>
      </c>
      <c r="C578" s="2">
        <v>202.83799999999999</v>
      </c>
      <c r="D578" s="2">
        <v>202.83799999999999</v>
      </c>
      <c r="F578">
        <f t="shared" si="108"/>
        <v>202.83799999999999</v>
      </c>
      <c r="H578">
        <f t="shared" si="109"/>
        <v>0</v>
      </c>
      <c r="J578" t="b">
        <f t="shared" si="110"/>
        <v>1</v>
      </c>
      <c r="L578">
        <f t="shared" si="111"/>
        <v>34.6</v>
      </c>
      <c r="M578">
        <f t="shared" si="112"/>
        <v>1197.1600000000001</v>
      </c>
      <c r="N578">
        <f t="shared" si="113"/>
        <v>41421.736000000004</v>
      </c>
      <c r="O578">
        <f t="shared" si="114"/>
        <v>1433192.0656000001</v>
      </c>
      <c r="P578">
        <f t="shared" si="115"/>
        <v>49588445.469760008</v>
      </c>
      <c r="Q578">
        <f t="shared" si="116"/>
        <v>1715760213.2536962</v>
      </c>
      <c r="R578">
        <f t="shared" si="117"/>
        <v>59365303378.577888</v>
      </c>
      <c r="S578">
        <f t="shared" si="118"/>
        <v>2054039496898.7949</v>
      </c>
      <c r="T578">
        <f t="shared" si="119"/>
        <v>71069766592698.312</v>
      </c>
      <c r="Z578" s="4">
        <f t="shared" ca="1" si="120"/>
        <v>208.01256618783609</v>
      </c>
      <c r="AA578">
        <f t="array" aca="1" ref="AA578" ca="1" xml:space="preserve"> IF($J578, SUM(Coefficients3 * $L578^Integers3), "NaN")</f>
        <v>202.8182304373095</v>
      </c>
      <c r="AB578">
        <f t="array" aca="1" ref="AB578" ca="1" xml:space="preserve"> IF($J578, SUM(Coefficients4 * $L578^Integers4), "NaN")</f>
        <v>202.8417085740731</v>
      </c>
      <c r="AC578">
        <f t="array" aca="1" ref="AC578" ca="1" xml:space="preserve"> IF($J578, SUM(Coefficients5 * $L578^Integers5), "NaN")</f>
        <v>202.83803933959763</v>
      </c>
      <c r="AD578">
        <f t="array" aca="1" ref="AD578" ca="1" xml:space="preserve"> IF($J578, SUM(Coefficients6 * $L578^Integers6), "NaN")</f>
        <v>202.83800275754786</v>
      </c>
      <c r="AE578">
        <f t="array" aca="1" ref="AE578" ca="1" xml:space="preserve"> IF($J578, SUM(Coefficients7 * $L578^Integers7), "NaN")</f>
        <v>202.83802903983405</v>
      </c>
      <c r="AF578">
        <f t="array" aca="1" ref="AF578" ca="1" xml:space="preserve"> IF($J578, SUM(Coefficients8 * $L578^Integers8), "NaN")</f>
        <v>202.83802752203212</v>
      </c>
      <c r="AG578">
        <f t="array" aca="1" ref="AG578" ca="1" xml:space="preserve"> IF($J578, SUM(Coefficients9 * $L578^Integers9), "NaN")</f>
        <v>202.83803137396933</v>
      </c>
    </row>
    <row r="579" spans="2:33" x14ac:dyDescent="0.2">
      <c r="B579" s="2">
        <v>34.5</v>
      </c>
      <c r="C579" s="2">
        <v>202.24299999999999</v>
      </c>
      <c r="D579" s="2">
        <v>202.24299999999999</v>
      </c>
      <c r="F579">
        <f t="shared" si="108"/>
        <v>202.24299999999999</v>
      </c>
      <c r="H579">
        <f t="shared" si="109"/>
        <v>0</v>
      </c>
      <c r="J579" t="b">
        <f t="shared" si="110"/>
        <v>1</v>
      </c>
      <c r="L579">
        <f t="shared" si="111"/>
        <v>34.5</v>
      </c>
      <c r="M579">
        <f t="shared" si="112"/>
        <v>1190.25</v>
      </c>
      <c r="N579">
        <f t="shared" si="113"/>
        <v>41063.625</v>
      </c>
      <c r="O579">
        <f t="shared" si="114"/>
        <v>1416695.0625</v>
      </c>
      <c r="P579">
        <f t="shared" si="115"/>
        <v>48875979.65625</v>
      </c>
      <c r="Q579">
        <f t="shared" si="116"/>
        <v>1686221298.140625</v>
      </c>
      <c r="R579">
        <f t="shared" si="117"/>
        <v>58174634785.851562</v>
      </c>
      <c r="S579">
        <f t="shared" si="118"/>
        <v>2007024900111.8789</v>
      </c>
      <c r="T579">
        <f t="shared" si="119"/>
        <v>69242359053859.82</v>
      </c>
      <c r="Z579" s="4">
        <f t="shared" ca="1" si="120"/>
        <v>207.41137380000995</v>
      </c>
      <c r="AA579">
        <f t="array" aca="1" ref="AA579" ca="1" xml:space="preserve"> IF($J579, SUM(Coefficients3 * $L579^Integers3), "NaN")</f>
        <v>202.2232823210021</v>
      </c>
      <c r="AB579">
        <f t="array" aca="1" ref="AB579" ca="1" xml:space="preserve"> IF($J579, SUM(Coefficients4 * $L579^Integers4), "NaN")</f>
        <v>202.24652793235288</v>
      </c>
      <c r="AC579">
        <f t="array" aca="1" ref="AC579" ca="1" xml:space="preserve"> IF($J579, SUM(Coefficients5 * $L579^Integers5), "NaN")</f>
        <v>202.24283564204768</v>
      </c>
      <c r="AD579">
        <f t="array" aca="1" ref="AD579" ca="1" xml:space="preserve"> IF($J579, SUM(Coefficients6 * $L579^Integers6), "NaN")</f>
        <v>202.24280169061714</v>
      </c>
      <c r="AE579">
        <f t="array" aca="1" ref="AE579" ca="1" xml:space="preserve"> IF($J579, SUM(Coefficients7 * $L579^Integers7), "NaN")</f>
        <v>202.24282794965305</v>
      </c>
      <c r="AF579">
        <f t="array" aca="1" ref="AF579" ca="1" xml:space="preserve"> IF($J579, SUM(Coefficients8 * $L579^Integers8), "NaN")</f>
        <v>202.24282634322111</v>
      </c>
      <c r="AG579">
        <f t="array" aca="1" ref="AG579" ca="1" xml:space="preserve"> IF($J579, SUM(Coefficients9 * $L579^Integers9), "NaN")</f>
        <v>202.24283014366239</v>
      </c>
    </row>
    <row r="580" spans="2:33" x14ac:dyDescent="0.2">
      <c r="B580" s="2">
        <v>34.4</v>
      </c>
      <c r="C580" s="2">
        <v>201.648</v>
      </c>
      <c r="D580" s="2">
        <v>201.648</v>
      </c>
      <c r="F580">
        <f t="shared" si="108"/>
        <v>201.648</v>
      </c>
      <c r="H580">
        <f t="shared" si="109"/>
        <v>0</v>
      </c>
      <c r="J580" t="b">
        <f t="shared" si="110"/>
        <v>1</v>
      </c>
      <c r="L580">
        <f t="shared" si="111"/>
        <v>34.4</v>
      </c>
      <c r="M580">
        <f t="shared" si="112"/>
        <v>1183.3599999999999</v>
      </c>
      <c r="N580">
        <f t="shared" si="113"/>
        <v>40707.583999999995</v>
      </c>
      <c r="O580">
        <f t="shared" si="114"/>
        <v>1400340.8895999999</v>
      </c>
      <c r="P580">
        <f t="shared" si="115"/>
        <v>48171726.602239996</v>
      </c>
      <c r="Q580">
        <f t="shared" si="116"/>
        <v>1657107395.1170557</v>
      </c>
      <c r="R580">
        <f t="shared" si="117"/>
        <v>57004494392.026718</v>
      </c>
      <c r="S580">
        <f t="shared" si="118"/>
        <v>1960954607085.719</v>
      </c>
      <c r="T580">
        <f t="shared" si="119"/>
        <v>67456838483748.734</v>
      </c>
      <c r="Z580" s="4">
        <f t="shared" ca="1" si="120"/>
        <v>206.81018141218385</v>
      </c>
      <c r="AA580">
        <f t="array" aca="1" ref="AA580" ca="1" xml:space="preserve"> IF($J580, SUM(Coefficients3 * $L580^Integers3), "NaN")</f>
        <v>201.62841481216103</v>
      </c>
      <c r="AB580">
        <f t="array" aca="1" ref="AB580" ca="1" xml:space="preserve"> IF($J580, SUM(Coefficients4 * $L580^Integers4), "NaN")</f>
        <v>201.65142557211834</v>
      </c>
      <c r="AC580">
        <f t="array" aca="1" ref="AC580" ca="1" xml:space="preserve"> IF($J580, SUM(Coefficients5 * $L580^Integers5), "NaN")</f>
        <v>201.64771071841369</v>
      </c>
      <c r="AD580">
        <f t="array" aca="1" ref="AD580" ca="1" xml:space="preserve"> IF($J580, SUM(Coefficients6 * $L580^Integers6), "NaN")</f>
        <v>201.64767940740381</v>
      </c>
      <c r="AE580">
        <f t="array" aca="1" ref="AE580" ca="1" xml:space="preserve"> IF($J580, SUM(Coefficients7 * $L580^Integers7), "NaN")</f>
        <v>201.64770563594237</v>
      </c>
      <c r="AF580">
        <f t="array" aca="1" ref="AF580" ca="1" xml:space="preserve"> IF($J580, SUM(Coefficients8 * $L580^Integers8), "NaN")</f>
        <v>201.64770394135772</v>
      </c>
      <c r="AG580">
        <f t="array" aca="1" ref="AG580" ca="1" xml:space="preserve"> IF($J580, SUM(Coefficients9 * $L580^Integers9), "NaN")</f>
        <v>201.64770768852924</v>
      </c>
    </row>
    <row r="581" spans="2:33" x14ac:dyDescent="0.2">
      <c r="B581" s="2">
        <v>34.299999999999997</v>
      </c>
      <c r="C581" s="2">
        <v>201.053</v>
      </c>
      <c r="D581" s="2">
        <v>201.053</v>
      </c>
      <c r="F581">
        <f t="shared" si="108"/>
        <v>201.053</v>
      </c>
      <c r="H581">
        <f t="shared" si="109"/>
        <v>0</v>
      </c>
      <c r="J581" t="b">
        <f t="shared" si="110"/>
        <v>1</v>
      </c>
      <c r="L581">
        <f t="shared" si="111"/>
        <v>34.299999999999997</v>
      </c>
      <c r="M581">
        <f t="shared" si="112"/>
        <v>1176.4899999999998</v>
      </c>
      <c r="N581">
        <f t="shared" si="113"/>
        <v>40353.606999999989</v>
      </c>
      <c r="O581">
        <f t="shared" si="114"/>
        <v>1384128.7200999996</v>
      </c>
      <c r="P581">
        <f t="shared" si="115"/>
        <v>47475615.09942998</v>
      </c>
      <c r="Q581">
        <f t="shared" si="116"/>
        <v>1628413597.9104481</v>
      </c>
      <c r="R581">
        <f t="shared" si="117"/>
        <v>55854586408.328369</v>
      </c>
      <c r="S581">
        <f t="shared" si="118"/>
        <v>1915812313805.6628</v>
      </c>
      <c r="T581">
        <f t="shared" si="119"/>
        <v>65712362363534.227</v>
      </c>
      <c r="Z581" s="4">
        <f t="shared" ca="1" si="120"/>
        <v>206.20898902435772</v>
      </c>
      <c r="AA581">
        <f t="array" aca="1" ref="AA581" ca="1" xml:space="preserve"> IF($J581, SUM(Coefficients3 * $L581^Integers3), "NaN")</f>
        <v>201.0336276511033</v>
      </c>
      <c r="AB581">
        <f t="array" aca="1" ref="AB581" ca="1" xml:space="preserve"> IF($J581, SUM(Coefficients4 * $L581^Integers4), "NaN")</f>
        <v>201.05640124776525</v>
      </c>
      <c r="AC581">
        <f t="array" aca="1" ref="AC581" ca="1" xml:space="preserve"> IF($J581, SUM(Coefficients5 * $L581^Integers5), "NaN")</f>
        <v>201.05266432699713</v>
      </c>
      <c r="AD581">
        <f t="array" aca="1" ref="AD581" ca="1" xml:space="preserve"> IF($J581, SUM(Coefficients6 * $L581^Integers6), "NaN")</f>
        <v>201.05263566572256</v>
      </c>
      <c r="AE581">
        <f t="array" aca="1" ref="AE581" ca="1" xml:space="preserve"> IF($J581, SUM(Coefficients7 * $L581^Integers7), "NaN")</f>
        <v>201.05266185650953</v>
      </c>
      <c r="AF581">
        <f t="array" aca="1" ref="AF581" ca="1" xml:space="preserve"> IF($J581, SUM(Coefficients8 * $L581^Integers8), "NaN")</f>
        <v>201.05266007428111</v>
      </c>
      <c r="AG581">
        <f t="array" aca="1" ref="AG581" ca="1" xml:space="preserve"> IF($J581, SUM(Coefficients9 * $L581^Integers9), "NaN")</f>
        <v>201.05266376642876</v>
      </c>
    </row>
    <row r="582" spans="2:33" x14ac:dyDescent="0.2">
      <c r="B582" s="2">
        <v>34.200000000000003</v>
      </c>
      <c r="C582" s="2">
        <v>200.458</v>
      </c>
      <c r="D582" s="2">
        <v>200.458</v>
      </c>
      <c r="F582">
        <f t="shared" si="108"/>
        <v>200.458</v>
      </c>
      <c r="H582">
        <f t="shared" si="109"/>
        <v>0</v>
      </c>
      <c r="J582" t="b">
        <f t="shared" si="110"/>
        <v>1</v>
      </c>
      <c r="L582">
        <f t="shared" si="111"/>
        <v>34.200000000000003</v>
      </c>
      <c r="M582">
        <f t="shared" si="112"/>
        <v>1169.6400000000001</v>
      </c>
      <c r="N582">
        <f t="shared" si="113"/>
        <v>40001.688000000009</v>
      </c>
      <c r="O582">
        <f t="shared" si="114"/>
        <v>1368057.7296000002</v>
      </c>
      <c r="P582">
        <f t="shared" si="115"/>
        <v>46787574.352320008</v>
      </c>
      <c r="Q582">
        <f t="shared" si="116"/>
        <v>1600135042.8493443</v>
      </c>
      <c r="R582">
        <f t="shared" si="117"/>
        <v>54724618465.447586</v>
      </c>
      <c r="S582">
        <f t="shared" si="118"/>
        <v>1871581951518.3071</v>
      </c>
      <c r="T582">
        <f t="shared" si="119"/>
        <v>64008102741926.109</v>
      </c>
      <c r="Z582" s="4">
        <f t="shared" ca="1" si="120"/>
        <v>205.60779663653165</v>
      </c>
      <c r="AA582">
        <f t="array" aca="1" ref="AA582" ca="1" xml:space="preserve"> IF($J582, SUM(Coefficients3 * $L582^Integers3), "NaN")</f>
        <v>200.43892057814602</v>
      </c>
      <c r="AB582">
        <f t="array" aca="1" ref="AB582" ca="1" xml:space="preserve"> IF($J582, SUM(Coefficients4 * $L582^Integers4), "NaN")</f>
        <v>200.46145471385881</v>
      </c>
      <c r="AC582">
        <f t="array" aca="1" ref="AC582" ca="1" xml:space="preserve"> IF($J582, SUM(Coefficients5 * $L582^Integers5), "NaN")</f>
        <v>200.45769622622527</v>
      </c>
      <c r="AD582">
        <f t="array" aca="1" ref="AD582" ca="1" xml:space="preserve"> IF($J582, SUM(Coefficients6 * $L582^Integers6), "NaN")</f>
        <v>200.45767022351058</v>
      </c>
      <c r="AE582">
        <f t="array" aca="1" ref="AE582" ca="1" xml:space="preserve"> IF($J582, SUM(Coefficients7 * $L582^Integers7), "NaN")</f>
        <v>200.45769636928637</v>
      </c>
      <c r="AF582">
        <f t="array" aca="1" ref="AF582" ca="1" xml:space="preserve"> IF($J582, SUM(Coefficients8 * $L582^Integers8), "NaN")</f>
        <v>200.45769449995473</v>
      </c>
      <c r="AG582">
        <f t="array" aca="1" ref="AG582" ca="1" xml:space="preserve"> IF($J582, SUM(Coefficients9 * $L582^Integers9), "NaN")</f>
        <v>200.45769813534503</v>
      </c>
    </row>
    <row r="583" spans="2:33" x14ac:dyDescent="0.2">
      <c r="B583" s="2">
        <v>34.1</v>
      </c>
      <c r="C583" s="2">
        <v>199.863</v>
      </c>
      <c r="D583" s="2">
        <v>199.863</v>
      </c>
      <c r="F583">
        <f t="shared" si="108"/>
        <v>199.863</v>
      </c>
      <c r="H583">
        <f t="shared" si="109"/>
        <v>0</v>
      </c>
      <c r="J583" t="b">
        <f t="shared" si="110"/>
        <v>1</v>
      </c>
      <c r="L583">
        <f t="shared" si="111"/>
        <v>34.1</v>
      </c>
      <c r="M583">
        <f t="shared" si="112"/>
        <v>1162.8100000000002</v>
      </c>
      <c r="N583">
        <f t="shared" si="113"/>
        <v>39651.821000000011</v>
      </c>
      <c r="O583">
        <f t="shared" si="114"/>
        <v>1352127.0961000004</v>
      </c>
      <c r="P583">
        <f t="shared" si="115"/>
        <v>46107533.977010019</v>
      </c>
      <c r="Q583">
        <f t="shared" si="116"/>
        <v>1572266908.6160417</v>
      </c>
      <c r="R583">
        <f t="shared" si="117"/>
        <v>53614301583.80703</v>
      </c>
      <c r="S583">
        <f t="shared" si="118"/>
        <v>1828247684007.8198</v>
      </c>
      <c r="T583">
        <f t="shared" si="119"/>
        <v>62343246024666.656</v>
      </c>
      <c r="Z583" s="4">
        <f t="shared" ca="1" si="120"/>
        <v>205.00660424870551</v>
      </c>
      <c r="AA583">
        <f t="array" aca="1" ref="AA583" ca="1" xml:space="preserve"> IF($J583, SUM(Coefficients3 * $L583^Integers3), "NaN")</f>
        <v>199.84429333360623</v>
      </c>
      <c r="AB583">
        <f t="array" aca="1" ref="AB583" ca="1" xml:space="preserve"> IF($J583, SUM(Coefficients4 * $L583^Integers4), "NaN")</f>
        <v>199.86658572513369</v>
      </c>
      <c r="AC583">
        <f t="array" aca="1" ref="AC583" ca="1" xml:space="preserve"> IF($J583, SUM(Coefficients5 * $L583^Integers5), "NaN")</f>
        <v>199.8628061746505</v>
      </c>
      <c r="AD583">
        <f t="array" aca="1" ref="AD583" ca="1" xml:space="preserve"> IF($J583, SUM(Coefficients6 * $L583^Integers6), "NaN")</f>
        <v>199.86278283882748</v>
      </c>
      <c r="AE583">
        <f t="array" aca="1" ref="AE583" ca="1" xml:space="preserve"> IF($J583, SUM(Coefficients7 * $L583^Integers7), "NaN")</f>
        <v>199.86280893232879</v>
      </c>
      <c r="AF583">
        <f t="array" aca="1" ref="AF583" ca="1" xml:space="preserve"> IF($J583, SUM(Coefficients8 * $L583^Integers8), "NaN")</f>
        <v>199.86280697646606</v>
      </c>
      <c r="AG583">
        <f t="array" aca="1" ref="AG583" ca="1" xml:space="preserve"> IF($J583, SUM(Coefficients9 * $L583^Integers9), "NaN")</f>
        <v>199.86281055338679</v>
      </c>
    </row>
    <row r="584" spans="2:33" x14ac:dyDescent="0.2">
      <c r="B584" s="2">
        <v>34</v>
      </c>
      <c r="C584" s="2">
        <v>199.268</v>
      </c>
      <c r="D584" s="2">
        <v>199.268</v>
      </c>
      <c r="F584">
        <f t="shared" ref="F584:F647" si="121" xml:space="preserve"> IF(Degrees=90, 552,  VALUE(TEXT( ((((0.000000000390362*Degrees -0.00000001473)*Degrees + 0.0000376811)*Degrees -0.0000164127)*Degrees +5.817879)*Degrees, "0.00000E+00")))</f>
        <v>199.268</v>
      </c>
      <c r="H584">
        <f t="shared" ref="H584:H647" si="122" xml:space="preserve"> LN(Z/OtherZ)</f>
        <v>0</v>
      </c>
      <c r="J584" t="b">
        <f t="shared" ref="J584:J647" si="123" xml:space="preserve"> IF(ISNUMBER(Degrees),AND(Degrees&gt;=DegreesMin,Degrees&lt;=DegreesMax),FALSE)</f>
        <v>1</v>
      </c>
      <c r="L584">
        <f t="shared" ref="L584:L647" si="124" xml:space="preserve"> IF( Good, Degrees, "NaN")</f>
        <v>34</v>
      </c>
      <c r="M584">
        <f t="shared" ref="M584:M647" si="125" xml:space="preserve"> IF(Good, Angles^2, "NaN")</f>
        <v>1156</v>
      </c>
      <c r="N584">
        <f t="shared" ref="N584:N647" si="126" xml:space="preserve"> IF(Good, Angles^3, "NaN")</f>
        <v>39304</v>
      </c>
      <c r="O584">
        <f t="shared" ref="O584:O647" si="127" xml:space="preserve"> IF(Good, Angles^4, "NaN")</f>
        <v>1336336</v>
      </c>
      <c r="P584">
        <f t="shared" ref="P584:P647" si="128" xml:space="preserve"> IF(Good, Angles^5, "NaN")</f>
        <v>45435424</v>
      </c>
      <c r="Q584">
        <f t="shared" ref="Q584:Q647" si="129" xml:space="preserve"> IF(Good, Angles^6, "NaN")</f>
        <v>1544804416</v>
      </c>
      <c r="R584">
        <f t="shared" ref="R584:R647" si="130" xml:space="preserve"> IF(Good, Angles^7, "NaN")</f>
        <v>52523350144</v>
      </c>
      <c r="S584">
        <f t="shared" ref="S584:S647" si="131" xml:space="preserve"> IF(Good, Angles^8, "NaN")</f>
        <v>1785793904896</v>
      </c>
      <c r="T584">
        <f t="shared" ref="T584:T647" si="132" xml:space="preserve"> IF(Good, Angles^9, "NaN")</f>
        <v>60716992766464</v>
      </c>
      <c r="Z584" s="4">
        <f t="shared" ref="Z584:Z647" ca="1" si="133" xml:space="preserve"> IF(Good, $W$8*Angles, "NaN")</f>
        <v>204.40541186087938</v>
      </c>
      <c r="AA584">
        <f t="array" aca="1" ref="AA584" ca="1" xml:space="preserve"> IF($J584, SUM(Coefficients3 * $L584^Integers3), "NaN")</f>
        <v>199.24974565780099</v>
      </c>
      <c r="AB584">
        <f t="array" aca="1" ref="AB584" ca="1" xml:space="preserve"> IF($J584, SUM(Coefficients4 * $L584^Integers4), "NaN")</f>
        <v>199.27179403649401</v>
      </c>
      <c r="AC584">
        <f t="array" aca="1" ref="AC584" ca="1" xml:space="preserve"> IF($J584, SUM(Coefficients5 * $L584^Integers5), "NaN")</f>
        <v>199.26799393095024</v>
      </c>
      <c r="AD584">
        <f t="array" aca="1" ref="AD584" ca="1" xml:space="preserve"> IF($J584, SUM(Coefficients6 * $L584^Integers6), "NaN")</f>
        <v>199.26797326985474</v>
      </c>
      <c r="AE584">
        <f t="array" aca="1" ref="AE584" ca="1" xml:space="preserve"> IF($J584, SUM(Coefficients7 * $L584^Integers7), "NaN")</f>
        <v>199.26799930381645</v>
      </c>
      <c r="AF584">
        <f t="array" aca="1" ref="AF584" ca="1" xml:space="preserve"> IF($J584, SUM(Coefficients8 * $L584^Integers8), "NaN")</f>
        <v>199.26799726202617</v>
      </c>
      <c r="AG584">
        <f t="array" aca="1" ref="AG584" ca="1" xml:space="preserve"> IF($J584, SUM(Coefficients9 * $L584^Integers9), "NaN")</f>
        <v>199.26800077878721</v>
      </c>
    </row>
    <row r="585" spans="2:33" x14ac:dyDescent="0.2">
      <c r="B585" s="2">
        <v>33.9</v>
      </c>
      <c r="C585" s="2">
        <v>198.673</v>
      </c>
      <c r="D585" s="2">
        <v>198.673</v>
      </c>
      <c r="F585">
        <f t="shared" si="121"/>
        <v>198.673</v>
      </c>
      <c r="H585">
        <f t="shared" si="122"/>
        <v>0</v>
      </c>
      <c r="J585" t="b">
        <f t="shared" si="123"/>
        <v>1</v>
      </c>
      <c r="L585">
        <f t="shared" si="124"/>
        <v>33.9</v>
      </c>
      <c r="M585">
        <f t="shared" si="125"/>
        <v>1149.2099999999998</v>
      </c>
      <c r="N585">
        <f t="shared" si="126"/>
        <v>38958.21899999999</v>
      </c>
      <c r="O585">
        <f t="shared" si="127"/>
        <v>1320683.6240999997</v>
      </c>
      <c r="P585">
        <f t="shared" si="128"/>
        <v>44771174.856989987</v>
      </c>
      <c r="Q585">
        <f t="shared" si="129"/>
        <v>1517742827.6519604</v>
      </c>
      <c r="R585">
        <f t="shared" si="130"/>
        <v>51451481857.401451</v>
      </c>
      <c r="S585">
        <f t="shared" si="131"/>
        <v>1744205234965.9092</v>
      </c>
      <c r="T585">
        <f t="shared" si="132"/>
        <v>59128557465344.32</v>
      </c>
      <c r="Z585" s="4">
        <f t="shared" ca="1" si="133"/>
        <v>203.80421947305325</v>
      </c>
      <c r="AA585">
        <f t="array" aca="1" ref="AA585" ca="1" xml:space="preserve"> IF($J585, SUM(Coefficients3 * $L585^Integers3), "NaN")</f>
        <v>198.65527729104741</v>
      </c>
      <c r="AB585">
        <f t="array" aca="1" ref="AB585" ca="1" xml:space="preserve"> IF($J585, SUM(Coefficients4 * $L585^Integers4), "NaN")</f>
        <v>198.67707940301338</v>
      </c>
      <c r="AC585">
        <f t="array" aca="1" ref="AC585" ca="1" xml:space="preserve"> IF($J585, SUM(Coefficients5 * $L585^Integers5), "NaN")</f>
        <v>198.67325925392618</v>
      </c>
      <c r="AD585">
        <f t="array" aca="1" ref="AD585" ca="1" xml:space="preserve"> IF($J585, SUM(Coefficients6 * $L585^Integers6), "NaN")</f>
        <v>198.67324127489525</v>
      </c>
      <c r="AE585">
        <f t="array" aca="1" ref="AE585" ca="1" xml:space="preserve"> IF($J585, SUM(Coefficients7 * $L585^Integers7), "NaN")</f>
        <v>198.67326724205208</v>
      </c>
      <c r="AF585">
        <f t="array" aca="1" ref="AF585" ca="1" xml:space="preserve"> IF($J585, SUM(Coefficients8 * $L585^Integers8), "NaN")</f>
        <v>198.67326511496927</v>
      </c>
      <c r="AG585">
        <f t="array" aca="1" ref="AG585" ca="1" xml:space="preserve"> IF($J585, SUM(Coefficients9 * $L585^Integers9), "NaN")</f>
        <v>198.6732685699034</v>
      </c>
    </row>
    <row r="586" spans="2:33" x14ac:dyDescent="0.2">
      <c r="B586" s="2">
        <v>33.799999999999997</v>
      </c>
      <c r="C586" s="2">
        <v>198.07900000000001</v>
      </c>
      <c r="D586" s="2">
        <v>198.07900000000001</v>
      </c>
      <c r="F586">
        <f t="shared" si="121"/>
        <v>198.07900000000001</v>
      </c>
      <c r="H586">
        <f t="shared" si="122"/>
        <v>0</v>
      </c>
      <c r="J586" t="b">
        <f t="shared" si="123"/>
        <v>1</v>
      </c>
      <c r="L586">
        <f t="shared" si="124"/>
        <v>33.799999999999997</v>
      </c>
      <c r="M586">
        <f t="shared" si="125"/>
        <v>1142.4399999999998</v>
      </c>
      <c r="N586">
        <f t="shared" si="126"/>
        <v>38614.471999999994</v>
      </c>
      <c r="O586">
        <f t="shared" si="127"/>
        <v>1305169.1535999996</v>
      </c>
      <c r="P586">
        <f t="shared" si="128"/>
        <v>44114717.39167998</v>
      </c>
      <c r="Q586">
        <f t="shared" si="129"/>
        <v>1491077447.8387833</v>
      </c>
      <c r="R586">
        <f t="shared" si="130"/>
        <v>50398417736.950874</v>
      </c>
      <c r="S586">
        <f t="shared" si="131"/>
        <v>1703466519508.9395</v>
      </c>
      <c r="T586">
        <f t="shared" si="132"/>
        <v>57577168359402.148</v>
      </c>
      <c r="Z586" s="4">
        <f t="shared" ca="1" si="133"/>
        <v>203.20302708522715</v>
      </c>
      <c r="AA586">
        <f t="array" aca="1" ref="AA586" ca="1" xml:space="preserve"> IF($J586, SUM(Coefficients3 * $L586^Integers3), "NaN")</f>
        <v>198.06088797366252</v>
      </c>
      <c r="AB586">
        <f t="array" aca="1" ref="AB586" ca="1" xml:space="preserve"> IF($J586, SUM(Coefficients4 * $L586^Integers4), "NaN")</f>
        <v>198.08244157993485</v>
      </c>
      <c r="AC586">
        <f t="array" aca="1" ref="AC586" ca="1" xml:space="preserve"> IF($J586, SUM(Coefficients5 * $L586^Integers5), "NaN")</f>
        <v>198.07860190250381</v>
      </c>
      <c r="AD586">
        <f t="array" aca="1" ref="AD586" ca="1" xml:space="preserve"> IF($J586, SUM(Coefficients6 * $L586^Integers6), "NaN")</f>
        <v>198.07858661237302</v>
      </c>
      <c r="AE586">
        <f t="array" aca="1" ref="AE586" ca="1" xml:space="preserve"> IF($J586, SUM(Coefficients7 * $L586^Integers7), "NaN")</f>
        <v>198.07861250546148</v>
      </c>
      <c r="AF586">
        <f t="array" aca="1" ref="AF586" ca="1" xml:space="preserve"> IF($J586, SUM(Coefficients8 * $L586^Integers8), "NaN")</f>
        <v>198.07861029375226</v>
      </c>
      <c r="AG586">
        <f t="array" aca="1" ref="AG586" ca="1" xml:space="preserve"> IF($J586, SUM(Coefficients9 * $L586^Integers9), "NaN")</f>
        <v>198.07861368521603</v>
      </c>
    </row>
    <row r="587" spans="2:33" x14ac:dyDescent="0.2">
      <c r="B587" s="2">
        <v>33.700000000000003</v>
      </c>
      <c r="C587" s="2">
        <v>197.48400000000001</v>
      </c>
      <c r="D587" s="2">
        <v>197.48400000000001</v>
      </c>
      <c r="F587">
        <f t="shared" si="121"/>
        <v>197.48400000000001</v>
      </c>
      <c r="H587">
        <f t="shared" si="122"/>
        <v>0</v>
      </c>
      <c r="J587" t="b">
        <f t="shared" si="123"/>
        <v>1</v>
      </c>
      <c r="L587">
        <f t="shared" si="124"/>
        <v>33.700000000000003</v>
      </c>
      <c r="M587">
        <f t="shared" si="125"/>
        <v>1135.6900000000003</v>
      </c>
      <c r="N587">
        <f t="shared" si="126"/>
        <v>38272.753000000012</v>
      </c>
      <c r="O587">
        <f t="shared" si="127"/>
        <v>1289791.7761000006</v>
      </c>
      <c r="P587">
        <f t="shared" si="128"/>
        <v>43465982.854570024</v>
      </c>
      <c r="Q587">
        <f t="shared" si="129"/>
        <v>1464803622.1990101</v>
      </c>
      <c r="R587">
        <f t="shared" si="130"/>
        <v>49363882068.106644</v>
      </c>
      <c r="S587">
        <f t="shared" si="131"/>
        <v>1663562825695.1941</v>
      </c>
      <c r="T587">
        <f t="shared" si="132"/>
        <v>56062067225928.047</v>
      </c>
      <c r="Z587" s="4">
        <f t="shared" ca="1" si="133"/>
        <v>202.60183469740105</v>
      </c>
      <c r="AA587">
        <f t="array" aca="1" ref="AA587" ca="1" xml:space="preserve"> IF($J587, SUM(Coefficients3 * $L587^Integers3), "NaN")</f>
        <v>197.46657744596342</v>
      </c>
      <c r="AB587">
        <f t="array" aca="1" ref="AB587" ca="1" xml:space="preserve"> IF($J587, SUM(Coefficients4 * $L587^Integers4), "NaN")</f>
        <v>197.48788032267095</v>
      </c>
      <c r="AC587">
        <f t="array" aca="1" ref="AC587" ca="1" xml:space="preserve"> IF($J587, SUM(Coefficients5 * $L587^Integers5), "NaN")</f>
        <v>197.4840216357322</v>
      </c>
      <c r="AD587">
        <f t="array" aca="1" ref="AD587" ca="1" xml:space="preserve"> IF($J587, SUM(Coefficients6 * $L587^Integers6), "NaN")</f>
        <v>197.48400904083275</v>
      </c>
      <c r="AE587">
        <f t="array" aca="1" ref="AE587" ca="1" xml:space="preserve"> IF($J587, SUM(Coefficients7 * $L587^Integers7), "NaN")</f>
        <v>197.48403485259269</v>
      </c>
      <c r="AF587">
        <f t="array" aca="1" ref="AF587" ca="1" xml:space="preserve"> IF($J587, SUM(Coefficients8 * $L587^Integers8), "NaN")</f>
        <v>197.48403255695447</v>
      </c>
      <c r="AG587">
        <f t="array" aca="1" ref="AG587" ca="1" xml:space="preserve"> IF($J587, SUM(Coefficients9 * $L587^Integers9), "NaN")</f>
        <v>197.4840358833288</v>
      </c>
    </row>
    <row r="588" spans="2:33" x14ac:dyDescent="0.2">
      <c r="B588" s="2">
        <v>33.6</v>
      </c>
      <c r="C588" s="2">
        <v>196.89</v>
      </c>
      <c r="D588" s="2">
        <v>196.89</v>
      </c>
      <c r="F588">
        <f t="shared" si="121"/>
        <v>196.89</v>
      </c>
      <c r="H588">
        <f t="shared" si="122"/>
        <v>0</v>
      </c>
      <c r="J588" t="b">
        <f t="shared" si="123"/>
        <v>1</v>
      </c>
      <c r="L588">
        <f t="shared" si="124"/>
        <v>33.6</v>
      </c>
      <c r="M588">
        <f t="shared" si="125"/>
        <v>1128.96</v>
      </c>
      <c r="N588">
        <f t="shared" si="126"/>
        <v>37933.056000000004</v>
      </c>
      <c r="O588">
        <f t="shared" si="127"/>
        <v>1274550.6816</v>
      </c>
      <c r="P588">
        <f t="shared" si="128"/>
        <v>42824902.901760004</v>
      </c>
      <c r="Q588">
        <f t="shared" si="129"/>
        <v>1438916737.499136</v>
      </c>
      <c r="R588">
        <f t="shared" si="130"/>
        <v>48347602379.970978</v>
      </c>
      <c r="S588">
        <f t="shared" si="131"/>
        <v>1624479439967.0247</v>
      </c>
      <c r="T588">
        <f t="shared" si="132"/>
        <v>54582509182892.031</v>
      </c>
      <c r="Z588" s="4">
        <f t="shared" ca="1" si="133"/>
        <v>202.00064230957494</v>
      </c>
      <c r="AA588">
        <f t="array" aca="1" ref="AA588" ca="1" xml:space="preserve"> IF($J588, SUM(Coefficients3 * $L588^Integers3), "NaN")</f>
        <v>196.87234544826714</v>
      </c>
      <c r="AB588">
        <f t="array" aca="1" ref="AB588" ca="1" xml:space="preserve"> IF($J588, SUM(Coefficients4 * $L588^Integers4), "NaN")</f>
        <v>196.8933953868036</v>
      </c>
      <c r="AC588">
        <f t="array" aca="1" ref="AC588" ca="1" xml:space="preserve"> IF($J588, SUM(Coefficients5 * $L588^Integers5), "NaN")</f>
        <v>196.88951821278317</v>
      </c>
      <c r="AD588">
        <f t="array" aca="1" ref="AD588" ca="1" xml:space="preserve"> IF($J588, SUM(Coefficients6 * $L588^Integers6), "NaN")</f>
        <v>196.88950831893922</v>
      </c>
      <c r="AE588">
        <f t="array" aca="1" ref="AE588" ca="1" xml:space="preserve"> IF($J588, SUM(Coefficients7 * $L588^Integers7), "NaN")</f>
        <v>196.88953404211591</v>
      </c>
      <c r="AF588">
        <f t="array" aca="1" ref="AF588" ca="1" xml:space="preserve"> IF($J588, SUM(Coefficients8 * $L588^Integers8), "NaN")</f>
        <v>196.88953166327698</v>
      </c>
      <c r="AG588">
        <f t="array" aca="1" ref="AG588" ca="1" xml:space="preserve"> IF($J588, SUM(Coefficients9 * $L588^Integers9), "NaN")</f>
        <v>196.88953492296807</v>
      </c>
    </row>
    <row r="589" spans="2:33" x14ac:dyDescent="0.2">
      <c r="B589" s="2">
        <v>33.5</v>
      </c>
      <c r="C589" s="2">
        <v>196.29499999999999</v>
      </c>
      <c r="D589" s="2">
        <v>196.29499999999999</v>
      </c>
      <c r="F589">
        <f t="shared" si="121"/>
        <v>196.29499999999999</v>
      </c>
      <c r="H589">
        <f t="shared" si="122"/>
        <v>0</v>
      </c>
      <c r="J589" t="b">
        <f t="shared" si="123"/>
        <v>1</v>
      </c>
      <c r="L589">
        <f t="shared" si="124"/>
        <v>33.5</v>
      </c>
      <c r="M589">
        <f t="shared" si="125"/>
        <v>1122.25</v>
      </c>
      <c r="N589">
        <f t="shared" si="126"/>
        <v>37595.375</v>
      </c>
      <c r="O589">
        <f t="shared" si="127"/>
        <v>1259445.0625</v>
      </c>
      <c r="P589">
        <f t="shared" si="128"/>
        <v>42191409.59375</v>
      </c>
      <c r="Q589">
        <f t="shared" si="129"/>
        <v>1413412221.390625</v>
      </c>
      <c r="R589">
        <f t="shared" si="130"/>
        <v>47349309416.585938</v>
      </c>
      <c r="S589">
        <f t="shared" si="131"/>
        <v>1586201865455.6289</v>
      </c>
      <c r="T589">
        <f t="shared" si="132"/>
        <v>53137762492763.57</v>
      </c>
      <c r="Z589" s="4">
        <f t="shared" ca="1" si="133"/>
        <v>201.39944992174881</v>
      </c>
      <c r="AA589">
        <f t="array" aca="1" ref="AA589" ca="1" xml:space="preserve"> IF($J589, SUM(Coefficients3 * $L589^Integers3), "NaN")</f>
        <v>196.27819172089076</v>
      </c>
      <c r="AB589">
        <f t="array" aca="1" ref="AB589" ca="1" xml:space="preserve"> IF($J589, SUM(Coefficients4 * $L589^Integers4), "NaN")</f>
        <v>196.29898652808427</v>
      </c>
      <c r="AC589">
        <f t="array" aca="1" ref="AC589" ca="1" xml:space="preserve"> IF($J589, SUM(Coefficients5 * $L589^Integers5), "NaN")</f>
        <v>196.29509139295118</v>
      </c>
      <c r="AD589">
        <f t="array" aca="1" ref="AD589" ca="1" xml:space="preserve"> IF($J589, SUM(Coefficients6 * $L589^Integers6), "NaN")</f>
        <v>196.29508420547717</v>
      </c>
      <c r="AE589">
        <f t="array" aca="1" ref="AE589" ca="1" xml:space="preserve"> IF($J589, SUM(Coefficients7 * $L589^Integers7), "NaN")</f>
        <v>196.29510983282287</v>
      </c>
      <c r="AF589">
        <f t="array" aca="1" ref="AF589" ca="1" xml:space="preserve"> IF($J589, SUM(Coefficients8 * $L589^Integers8), "NaN")</f>
        <v>196.29510737154254</v>
      </c>
      <c r="AG589">
        <f t="array" aca="1" ref="AG589" ca="1" xml:space="preserve"> IF($J589, SUM(Coefficients9 * $L589^Integers9), "NaN")</f>
        <v>196.29511056298261</v>
      </c>
    </row>
    <row r="590" spans="2:33" x14ac:dyDescent="0.2">
      <c r="B590" s="2">
        <v>33.4</v>
      </c>
      <c r="C590" s="2">
        <v>195.70099999999999</v>
      </c>
      <c r="D590" s="2">
        <v>195.70099999999999</v>
      </c>
      <c r="F590">
        <f t="shared" si="121"/>
        <v>195.70099999999999</v>
      </c>
      <c r="H590">
        <f t="shared" si="122"/>
        <v>0</v>
      </c>
      <c r="J590" t="b">
        <f t="shared" si="123"/>
        <v>1</v>
      </c>
      <c r="L590">
        <f t="shared" si="124"/>
        <v>33.4</v>
      </c>
      <c r="M590">
        <f t="shared" si="125"/>
        <v>1115.56</v>
      </c>
      <c r="N590">
        <f t="shared" si="126"/>
        <v>37259.703999999998</v>
      </c>
      <c r="O590">
        <f t="shared" si="127"/>
        <v>1244474.1135999998</v>
      </c>
      <c r="P590">
        <f t="shared" si="128"/>
        <v>41565435.394239992</v>
      </c>
      <c r="Q590">
        <f t="shared" si="129"/>
        <v>1388285542.1676157</v>
      </c>
      <c r="R590">
        <f t="shared" si="130"/>
        <v>46368737108.398361</v>
      </c>
      <c r="S590">
        <f t="shared" si="131"/>
        <v>1548715819420.5051</v>
      </c>
      <c r="T590">
        <f t="shared" si="132"/>
        <v>51727108368644.867</v>
      </c>
      <c r="Z590" s="4">
        <f t="shared" ca="1" si="133"/>
        <v>200.79825753392268</v>
      </c>
      <c r="AA590">
        <f t="array" aca="1" ref="AA590" ca="1" xml:space="preserve"> IF($J590, SUM(Coefficients3 * $L590^Integers3), "NaN")</f>
        <v>195.68411600415138</v>
      </c>
      <c r="AB590">
        <f t="array" aca="1" ref="AB590" ca="1" xml:space="preserve"> IF($J590, SUM(Coefficients4 * $L590^Integers4), "NaN")</f>
        <v>195.70465350243376</v>
      </c>
      <c r="AC590">
        <f t="array" aca="1" ref="AC590" ca="1" xml:space="preserve"> IF($J590, SUM(Coefficients5 * $L590^Integers5), "NaN")</f>
        <v>195.70074093565262</v>
      </c>
      <c r="AD590">
        <f t="array" aca="1" ref="AD590" ca="1" xml:space="preserve"> IF($J590, SUM(Coefficients6 * $L590^Integers6), "NaN")</f>
        <v>195.70073645935076</v>
      </c>
      <c r="AE590">
        <f t="array" aca="1" ref="AE590" ca="1" xml:space="preserve"> IF($J590, SUM(Coefficients7 * $L590^Integers7), "NaN")</f>
        <v>195.70076198362671</v>
      </c>
      <c r="AF590">
        <f t="array" aca="1" ref="AF590" ca="1" xml:space="preserve"> IF($J590, SUM(Coefficients8 * $L590^Integers8), "NaN")</f>
        <v>195.7007594406949</v>
      </c>
      <c r="AG590">
        <f t="array" aca="1" ref="AG590" ca="1" xml:space="preserve"> IF($J590, SUM(Coefficients9 * $L590^Integers9), "NaN")</f>
        <v>195.7007625623429</v>
      </c>
    </row>
    <row r="591" spans="2:33" x14ac:dyDescent="0.2">
      <c r="B591" s="2">
        <v>33.299999999999997</v>
      </c>
      <c r="C591" s="2">
        <v>195.10599999999999</v>
      </c>
      <c r="D591" s="2">
        <v>195.107</v>
      </c>
      <c r="F591">
        <f t="shared" si="121"/>
        <v>195.10599999999999</v>
      </c>
      <c r="H591">
        <f t="shared" si="122"/>
        <v>-5.1254058680997548E-6</v>
      </c>
      <c r="J591" t="b">
        <f t="shared" si="123"/>
        <v>1</v>
      </c>
      <c r="L591">
        <f t="shared" si="124"/>
        <v>33.299999999999997</v>
      </c>
      <c r="M591">
        <f t="shared" si="125"/>
        <v>1108.8899999999999</v>
      </c>
      <c r="N591">
        <f t="shared" si="126"/>
        <v>36926.036999999989</v>
      </c>
      <c r="O591">
        <f t="shared" si="127"/>
        <v>1229637.0320999997</v>
      </c>
      <c r="P591">
        <f t="shared" si="128"/>
        <v>40946913.168929987</v>
      </c>
      <c r="Q591">
        <f t="shared" si="129"/>
        <v>1363532208.5253685</v>
      </c>
      <c r="R591">
        <f t="shared" si="130"/>
        <v>45405622543.894768</v>
      </c>
      <c r="S591">
        <f t="shared" si="131"/>
        <v>1512007230711.6958</v>
      </c>
      <c r="T591">
        <f t="shared" si="132"/>
        <v>50349840782699.469</v>
      </c>
      <c r="Z591" s="4">
        <f t="shared" ca="1" si="133"/>
        <v>200.19706514609655</v>
      </c>
      <c r="AA591">
        <f t="array" aca="1" ref="AA591" ca="1" xml:space="preserve"> IF($J591, SUM(Coefficients3 * $L591^Integers3), "NaN")</f>
        <v>195.09011803836603</v>
      </c>
      <c r="AB591">
        <f t="array" aca="1" ref="AB591" ca="1" xml:space="preserve"> IF($J591, SUM(Coefficients4 * $L591^Integers4), "NaN")</f>
        <v>195.11039606594255</v>
      </c>
      <c r="AC591">
        <f t="array" aca="1" ref="AC591" ca="1" xml:space="preserve"> IF($J591, SUM(Coefficients5 * $L591^Integers5), "NaN")</f>
        <v>195.10646660042542</v>
      </c>
      <c r="AD591">
        <f t="array" aca="1" ref="AD591" ca="1" xml:space="preserve"> IF($J591, SUM(Coefficients6 * $L591^Integers6), "NaN")</f>
        <v>195.10646483958325</v>
      </c>
      <c r="AE591">
        <f t="array" aca="1" ref="AE591" ca="1" xml:space="preserve"> IF($J591, SUM(Coefficients7 * $L591^Integers7), "NaN")</f>
        <v>195.10649025356122</v>
      </c>
      <c r="AF591">
        <f t="array" aca="1" ref="AF591" ca="1" xml:space="preserve"> IF($J591, SUM(Coefficients8 * $L591^Integers8), "NaN")</f>
        <v>195.10648762979855</v>
      </c>
      <c r="AG591">
        <f t="array" aca="1" ref="AG591" ca="1" xml:space="preserve"> IF($J591, SUM(Coefficients9 * $L591^Integers9), "NaN")</f>
        <v>195.10649068014089</v>
      </c>
    </row>
    <row r="592" spans="2:33" x14ac:dyDescent="0.2">
      <c r="B592" s="2">
        <v>33.200000000000003</v>
      </c>
      <c r="C592" s="2">
        <v>194.512</v>
      </c>
      <c r="D592" s="2">
        <v>194.512</v>
      </c>
      <c r="F592">
        <f t="shared" si="121"/>
        <v>194.512</v>
      </c>
      <c r="H592">
        <f t="shared" si="122"/>
        <v>0</v>
      </c>
      <c r="J592" t="b">
        <f t="shared" si="123"/>
        <v>1</v>
      </c>
      <c r="L592">
        <f t="shared" si="124"/>
        <v>33.200000000000003</v>
      </c>
      <c r="M592">
        <f t="shared" si="125"/>
        <v>1102.2400000000002</v>
      </c>
      <c r="N592">
        <f t="shared" si="126"/>
        <v>36594.368000000009</v>
      </c>
      <c r="O592">
        <f t="shared" si="127"/>
        <v>1214933.0176000006</v>
      </c>
      <c r="P592">
        <f t="shared" si="128"/>
        <v>40335776.184320025</v>
      </c>
      <c r="Q592">
        <f t="shared" si="129"/>
        <v>1339147769.3194249</v>
      </c>
      <c r="R592">
        <f t="shared" si="130"/>
        <v>44459705941.404907</v>
      </c>
      <c r="S592">
        <f t="shared" si="131"/>
        <v>1476062237254.6433</v>
      </c>
      <c r="T592">
        <f t="shared" si="132"/>
        <v>49005266276854.164</v>
      </c>
      <c r="Z592" s="4">
        <f t="shared" ca="1" si="133"/>
        <v>199.59587275827047</v>
      </c>
      <c r="AA592">
        <f t="array" aca="1" ref="AA592" ca="1" xml:space="preserve"> IF($J592, SUM(Coefficients3 * $L592^Integers3), "NaN")</f>
        <v>194.49619756385184</v>
      </c>
      <c r="AB592">
        <f t="array" aca="1" ref="AB592" ca="1" xml:space="preserve"> IF($J592, SUM(Coefficients4 * $L592^Integers4), "NaN")</f>
        <v>194.51621397487037</v>
      </c>
      <c r="AC592">
        <f t="array" aca="1" ref="AC592" ca="1" xml:space="preserve"> IF($J592, SUM(Coefficients5 * $L592^Integers5), "NaN")</f>
        <v>194.51226814692865</v>
      </c>
      <c r="AD592">
        <f t="array" aca="1" ref="AD592" ca="1" xml:space="preserve"> IF($J592, SUM(Coefficients6 * $L592^Integers6), "NaN")</f>
        <v>194.51226910531636</v>
      </c>
      <c r="AE592">
        <f t="array" aca="1" ref="AE592" ca="1" xml:space="preserve"> IF($J592, SUM(Coefficients7 * $L592^Integers7), "NaN")</f>
        <v>194.51229440178082</v>
      </c>
      <c r="AF592">
        <f t="array" aca="1" ref="AF592" ca="1" xml:space="preserve"> IF($J592, SUM(Coefficients8 * $L592^Integers8), "NaN")</f>
        <v>194.51229169803824</v>
      </c>
      <c r="AG592">
        <f t="array" aca="1" ref="AG592" ca="1" xml:space="preserve"> IF($J592, SUM(Coefficients9 * $L592^Integers9), "NaN")</f>
        <v>194.51229467558969</v>
      </c>
    </row>
    <row r="593" spans="2:33" x14ac:dyDescent="0.2">
      <c r="B593" s="2">
        <v>33.1</v>
      </c>
      <c r="C593" s="2">
        <v>193.91800000000001</v>
      </c>
      <c r="D593" s="2">
        <v>193.91800000000001</v>
      </c>
      <c r="F593">
        <f t="shared" si="121"/>
        <v>193.91800000000001</v>
      </c>
      <c r="H593">
        <f t="shared" si="122"/>
        <v>0</v>
      </c>
      <c r="J593" t="b">
        <f t="shared" si="123"/>
        <v>1</v>
      </c>
      <c r="L593">
        <f t="shared" si="124"/>
        <v>33.1</v>
      </c>
      <c r="M593">
        <f t="shared" si="125"/>
        <v>1095.6100000000001</v>
      </c>
      <c r="N593">
        <f t="shared" si="126"/>
        <v>36264.691000000006</v>
      </c>
      <c r="O593">
        <f t="shared" si="127"/>
        <v>1200361.2721000002</v>
      </c>
      <c r="P593">
        <f t="shared" si="128"/>
        <v>39731958.106510006</v>
      </c>
      <c r="Q593">
        <f t="shared" si="129"/>
        <v>1315127813.3254814</v>
      </c>
      <c r="R593">
        <f t="shared" si="130"/>
        <v>43530730621.073433</v>
      </c>
      <c r="S593">
        <f t="shared" si="131"/>
        <v>1440867183557.5308</v>
      </c>
      <c r="T593">
        <f t="shared" si="132"/>
        <v>47692703775754.273</v>
      </c>
      <c r="Z593" s="4">
        <f t="shared" ca="1" si="133"/>
        <v>198.99468037044434</v>
      </c>
      <c r="AA593">
        <f t="array" aca="1" ref="AA593" ca="1" xml:space="preserve"> IF($J593, SUM(Coefficients3 * $L593^Integers3), "NaN")</f>
        <v>193.90235432092578</v>
      </c>
      <c r="AB593">
        <f t="array" aca="1" ref="AB593" ca="1" xml:space="preserve"> IF($J593, SUM(Coefficients4 * $L593^Integers4), "NaN")</f>
        <v>193.92210698564648</v>
      </c>
      <c r="AC593">
        <f t="array" aca="1" ref="AC593" ca="1" xml:space="preserve"> IF($J593, SUM(Coefficients5 * $L593^Integers5), "NaN")</f>
        <v>193.91814533494178</v>
      </c>
      <c r="AD593">
        <f t="array" aca="1" ref="AD593" ca="1" xml:space="preserve"> IF($J593, SUM(Coefficients6 * $L593^Integers6), "NaN")</f>
        <v>193.91814901581003</v>
      </c>
      <c r="AE593">
        <f t="array" aca="1" ref="AE593" ca="1" xml:space="preserve"> IF($J593, SUM(Coefficients7 * $L593^Integers7), "NaN")</f>
        <v>193.9181741875598</v>
      </c>
      <c r="AF593">
        <f t="array" aca="1" ref="AF593" ca="1" xml:space="preserve"> IF($J593, SUM(Coefficients8 * $L593^Integers8), "NaN")</f>
        <v>193.91817140471849</v>
      </c>
      <c r="AG593">
        <f t="array" aca="1" ref="AG593" ca="1" xml:space="preserve"> IF($J593, SUM(Coefficients9 * $L593^Integers9), "NaN")</f>
        <v>193.91817430802274</v>
      </c>
    </row>
    <row r="594" spans="2:33" x14ac:dyDescent="0.2">
      <c r="B594" s="2">
        <v>33</v>
      </c>
      <c r="C594" s="2">
        <v>193.32400000000001</v>
      </c>
      <c r="D594" s="2">
        <v>193.32400000000001</v>
      </c>
      <c r="F594">
        <f t="shared" si="121"/>
        <v>193.32400000000001</v>
      </c>
      <c r="H594">
        <f t="shared" si="122"/>
        <v>0</v>
      </c>
      <c r="J594" t="b">
        <f t="shared" si="123"/>
        <v>1</v>
      </c>
      <c r="L594">
        <f t="shared" si="124"/>
        <v>33</v>
      </c>
      <c r="M594">
        <f t="shared" si="125"/>
        <v>1089</v>
      </c>
      <c r="N594">
        <f t="shared" si="126"/>
        <v>35937</v>
      </c>
      <c r="O594">
        <f t="shared" si="127"/>
        <v>1185921</v>
      </c>
      <c r="P594">
        <f t="shared" si="128"/>
        <v>39135393</v>
      </c>
      <c r="Q594">
        <f t="shared" si="129"/>
        <v>1291467969</v>
      </c>
      <c r="R594">
        <f t="shared" si="130"/>
        <v>42618442977</v>
      </c>
      <c r="S594">
        <f t="shared" si="131"/>
        <v>1406408618241</v>
      </c>
      <c r="T594">
        <f t="shared" si="132"/>
        <v>46411484401953</v>
      </c>
      <c r="Z594" s="4">
        <f t="shared" ca="1" si="133"/>
        <v>198.39348798261824</v>
      </c>
      <c r="AA594">
        <f t="array" aca="1" ref="AA594" ca="1" xml:space="preserve"> IF($J594, SUM(Coefficients3 * $L594^Integers3), "NaN")</f>
        <v>193.30858804990498</v>
      </c>
      <c r="AB594">
        <f t="array" aca="1" ref="AB594" ca="1" xml:space="preserve"> IF($J594, SUM(Coefficients4 * $L594^Integers4), "NaN")</f>
        <v>193.32807485486958</v>
      </c>
      <c r="AC594">
        <f t="array" aca="1" ref="AC594" ca="1" xml:space="preserve"> IF($J594, SUM(Coefficients5 * $L594^Integers5), "NaN")</f>
        <v>193.32409792436462</v>
      </c>
      <c r="AD594">
        <f t="array" aca="1" ref="AD594" ca="1" xml:space="preserve"> IF($J594, SUM(Coefficients6 * $L594^Integers6), "NaN")</f>
        <v>193.32410433044214</v>
      </c>
      <c r="AE594">
        <f t="array" aca="1" ref="AE594" ca="1" xml:space="preserve"> IF($J594, SUM(Coefficients7 * $L594^Integers7), "NaN")</f>
        <v>193.32412937029216</v>
      </c>
      <c r="AF594">
        <f t="array" aca="1" ref="AF594" ca="1" xml:space="preserve"> IF($J594, SUM(Coefficients8 * $L594^Integers8), "NaN")</f>
        <v>193.32412650926344</v>
      </c>
      <c r="AG594">
        <f t="array" aca="1" ref="AG594" ca="1" xml:space="preserve"> IF($J594, SUM(Coefficients9 * $L594^Integers9), "NaN")</f>
        <v>193.32412933689389</v>
      </c>
    </row>
    <row r="595" spans="2:33" x14ac:dyDescent="0.2">
      <c r="B595" s="2">
        <v>32.9</v>
      </c>
      <c r="C595" s="2">
        <v>192.73</v>
      </c>
      <c r="D595" s="2">
        <v>192.73</v>
      </c>
      <c r="F595">
        <f t="shared" si="121"/>
        <v>192.73</v>
      </c>
      <c r="H595">
        <f t="shared" si="122"/>
        <v>0</v>
      </c>
      <c r="J595" t="b">
        <f t="shared" si="123"/>
        <v>1</v>
      </c>
      <c r="L595">
        <f t="shared" si="124"/>
        <v>32.9</v>
      </c>
      <c r="M595">
        <f t="shared" si="125"/>
        <v>1082.4099999999999</v>
      </c>
      <c r="N595">
        <f t="shared" si="126"/>
        <v>35611.288999999997</v>
      </c>
      <c r="O595">
        <f t="shared" si="127"/>
        <v>1171611.4080999997</v>
      </c>
      <c r="P595">
        <f t="shared" si="128"/>
        <v>38546015.326489985</v>
      </c>
      <c r="Q595">
        <f t="shared" si="129"/>
        <v>1268163904.2415204</v>
      </c>
      <c r="R595">
        <f t="shared" si="130"/>
        <v>41722592449.546028</v>
      </c>
      <c r="S595">
        <f t="shared" si="131"/>
        <v>1372673291590.064</v>
      </c>
      <c r="T595">
        <f t="shared" si="132"/>
        <v>45160951293313.102</v>
      </c>
      <c r="Z595" s="4">
        <f t="shared" ca="1" si="133"/>
        <v>197.79229559479211</v>
      </c>
      <c r="AA595">
        <f t="array" aca="1" ref="AA595" ca="1" xml:space="preserve"> IF($J595, SUM(Coefficients3 * $L595^Integers3), "NaN")</f>
        <v>192.71489849110651</v>
      </c>
      <c r="AB595">
        <f t="array" aca="1" ref="AB595" ca="1" xml:space="preserve"> IF($J595, SUM(Coefficients4 * $L595^Integers4), "NaN")</f>
        <v>192.73411733930789</v>
      </c>
      <c r="AC595">
        <f t="array" aca="1" ref="AC595" ca="1" xml:space="preserve"> IF($J595, SUM(Coefficients5 * $L595^Integers5), "NaN")</f>
        <v>192.73012567521656</v>
      </c>
      <c r="AD595">
        <f t="array" aca="1" ref="AD595" ca="1" xml:space="preserve"> IF($J595, SUM(Coefficients6 * $L595^Integers6), "NaN")</f>
        <v>192.73013480870785</v>
      </c>
      <c r="AE595">
        <f t="array" aca="1" ref="AE595" ca="1" xml:space="preserve"> IF($J595, SUM(Coefficients7 * $L595^Integers7), "NaN")</f>
        <v>192.7301597094912</v>
      </c>
      <c r="AF595">
        <f t="array" aca="1" ref="AF595" ca="1" xml:space="preserve"> IF($J595, SUM(Coefficients8 * $L595^Integers8), "NaN")</f>
        <v>192.73015677121617</v>
      </c>
      <c r="AG595">
        <f t="array" aca="1" ref="AG595" ca="1" xml:space="preserve"> IF($J595, SUM(Coefficients9 * $L595^Integers9), "NaN")</f>
        <v>192.73015952177661</v>
      </c>
    </row>
    <row r="596" spans="2:33" x14ac:dyDescent="0.2">
      <c r="B596" s="2">
        <v>32.799999999999997</v>
      </c>
      <c r="C596" s="2">
        <v>192.136</v>
      </c>
      <c r="D596" s="2">
        <v>192.136</v>
      </c>
      <c r="F596">
        <f t="shared" si="121"/>
        <v>192.136</v>
      </c>
      <c r="H596">
        <f t="shared" si="122"/>
        <v>0</v>
      </c>
      <c r="J596" t="b">
        <f t="shared" si="123"/>
        <v>1</v>
      </c>
      <c r="L596">
        <f t="shared" si="124"/>
        <v>32.799999999999997</v>
      </c>
      <c r="M596">
        <f t="shared" si="125"/>
        <v>1075.8399999999999</v>
      </c>
      <c r="N596">
        <f t="shared" si="126"/>
        <v>35287.551999999996</v>
      </c>
      <c r="O596">
        <f t="shared" si="127"/>
        <v>1157431.7055999998</v>
      </c>
      <c r="P596">
        <f t="shared" si="128"/>
        <v>37963759.943679988</v>
      </c>
      <c r="Q596">
        <f t="shared" si="129"/>
        <v>1245211326.1527035</v>
      </c>
      <c r="R596">
        <f t="shared" si="130"/>
        <v>40842931497.808678</v>
      </c>
      <c r="S596">
        <f t="shared" si="131"/>
        <v>1339648153128.1245</v>
      </c>
      <c r="T596">
        <f t="shared" si="132"/>
        <v>43940459422602.477</v>
      </c>
      <c r="Z596" s="4">
        <f t="shared" ca="1" si="133"/>
        <v>197.19110320696598</v>
      </c>
      <c r="AA596">
        <f t="array" aca="1" ref="AA596" ca="1" xml:space="preserve"> IF($J596, SUM(Coefficients3 * $L596^Integers3), "NaN")</f>
        <v>192.12128538484743</v>
      </c>
      <c r="AB596">
        <f t="array" aca="1" ref="AB596" ca="1" xml:space="preserve"> IF($J596, SUM(Coefficients4 * $L596^Integers4), "NaN")</f>
        <v>192.14023419589898</v>
      </c>
      <c r="AC596">
        <f t="array" aca="1" ref="AC596" ca="1" xml:space="preserve"> IF($J596, SUM(Coefficients5 * $L596^Integers5), "NaN")</f>
        <v>192.13622834763618</v>
      </c>
      <c r="AD596">
        <f t="array" aca="1" ref="AD596" ca="1" xml:space="preserve"> IF($J596, SUM(Coefficients6 * $L596^Integers6), "NaN")</f>
        <v>192.1362402102194</v>
      </c>
      <c r="AE596">
        <f t="array" aca="1" ref="AE596" ca="1" xml:space="preserve"> IF($J596, SUM(Coefficients7 * $L596^Integers7), "NaN")</f>
        <v>192.13626496478895</v>
      </c>
      <c r="AF596">
        <f t="array" aca="1" ref="AF596" ca="1" xml:space="preserve"> IF($J596, SUM(Coefficients8 * $L596^Integers8), "NaN")</f>
        <v>192.13626195023843</v>
      </c>
      <c r="AG596">
        <f t="array" aca="1" ref="AG596" ca="1" xml:space="preserve"> IF($J596, SUM(Coefficients9 * $L596^Integers9), "NaN")</f>
        <v>192.13626462236388</v>
      </c>
    </row>
    <row r="597" spans="2:33" x14ac:dyDescent="0.2">
      <c r="B597" s="2">
        <v>32.700000000000003</v>
      </c>
      <c r="C597" s="2">
        <v>191.542</v>
      </c>
      <c r="D597" s="2">
        <v>191.542</v>
      </c>
      <c r="F597">
        <f t="shared" si="121"/>
        <v>191.542</v>
      </c>
      <c r="H597">
        <f t="shared" si="122"/>
        <v>0</v>
      </c>
      <c r="J597" t="b">
        <f t="shared" si="123"/>
        <v>1</v>
      </c>
      <c r="L597">
        <f t="shared" si="124"/>
        <v>32.700000000000003</v>
      </c>
      <c r="M597">
        <f t="shared" si="125"/>
        <v>1069.2900000000002</v>
      </c>
      <c r="N597">
        <f t="shared" si="126"/>
        <v>34965.78300000001</v>
      </c>
      <c r="O597">
        <f t="shared" si="127"/>
        <v>1143381.1041000003</v>
      </c>
      <c r="P597">
        <f t="shared" si="128"/>
        <v>37388562.104070015</v>
      </c>
      <c r="Q597">
        <f t="shared" si="129"/>
        <v>1222605980.8030896</v>
      </c>
      <c r="R597">
        <f t="shared" si="130"/>
        <v>39979215572.261032</v>
      </c>
      <c r="S597">
        <f t="shared" si="131"/>
        <v>1307320349212.9358</v>
      </c>
      <c r="T597">
        <f t="shared" si="132"/>
        <v>42749375419263.008</v>
      </c>
      <c r="Z597" s="4">
        <f t="shared" ca="1" si="133"/>
        <v>196.5899108191399</v>
      </c>
      <c r="AA597">
        <f t="array" aca="1" ref="AA597" ca="1" xml:space="preserve"> IF($J597, SUM(Coefficients3 * $L597^Integers3), "NaN")</f>
        <v>191.52774847144485</v>
      </c>
      <c r="AB597">
        <f t="array" aca="1" ref="AB597" ca="1" xml:space="preserve"> IF($J597, SUM(Coefficients4 * $L597^Integers4), "NaN")</f>
        <v>191.54642518175007</v>
      </c>
      <c r="AC597">
        <f t="array" aca="1" ref="AC597" ca="1" xml:space="preserve"> IF($J597, SUM(Coefficients5 * $L597^Integers5), "NaN")</f>
        <v>191.54240570188082</v>
      </c>
      <c r="AD597">
        <f t="array" aca="1" ref="AD597" ca="1" xml:space="preserve"> IF($J597, SUM(Coefficients6 * $L597^Integers6), "NaN")</f>
        <v>191.54242029470564</v>
      </c>
      <c r="AE597">
        <f t="array" aca="1" ref="AE597" ca="1" xml:space="preserve"> IF($J597, SUM(Coefficients7 * $L597^Integers7), "NaN")</f>
        <v>191.542444895936</v>
      </c>
      <c r="AF597">
        <f t="array" aca="1" ref="AF597" ca="1" xml:space="preserve"> IF($J597, SUM(Coefficients8 * $L597^Integers8), "NaN")</f>
        <v>191.54244180611022</v>
      </c>
      <c r="AG597">
        <f t="array" aca="1" ref="AG597" ca="1" xml:space="preserve"> IF($J597, SUM(Coefficients9 * $L597^Integers9), "NaN")</f>
        <v>191.5424443984675</v>
      </c>
    </row>
    <row r="598" spans="2:33" x14ac:dyDescent="0.2">
      <c r="B598" s="2">
        <v>32.6</v>
      </c>
      <c r="C598" s="2">
        <v>190.94900000000001</v>
      </c>
      <c r="D598" s="2">
        <v>190.94900000000001</v>
      </c>
      <c r="F598">
        <f t="shared" si="121"/>
        <v>190.94900000000001</v>
      </c>
      <c r="H598">
        <f t="shared" si="122"/>
        <v>0</v>
      </c>
      <c r="J598" t="b">
        <f t="shared" si="123"/>
        <v>1</v>
      </c>
      <c r="L598">
        <f t="shared" si="124"/>
        <v>32.6</v>
      </c>
      <c r="M598">
        <f t="shared" si="125"/>
        <v>1062.76</v>
      </c>
      <c r="N598">
        <f t="shared" si="126"/>
        <v>34645.976000000002</v>
      </c>
      <c r="O598">
        <f t="shared" si="127"/>
        <v>1129458.8176</v>
      </c>
      <c r="P598">
        <f t="shared" si="128"/>
        <v>36820357.453759998</v>
      </c>
      <c r="Q598">
        <f t="shared" si="129"/>
        <v>1200343652.9925759</v>
      </c>
      <c r="R598">
        <f t="shared" si="130"/>
        <v>39131203087.557976</v>
      </c>
      <c r="S598">
        <f t="shared" si="131"/>
        <v>1275677220654.3899</v>
      </c>
      <c r="T598">
        <f t="shared" si="132"/>
        <v>41587077393333.109</v>
      </c>
      <c r="Z598" s="4">
        <f t="shared" ca="1" si="133"/>
        <v>195.98871843131377</v>
      </c>
      <c r="AA598">
        <f t="array" aca="1" ref="AA598" ca="1" xml:space="preserve"> IF($J598, SUM(Coefficients3 * $L598^Integers3), "NaN")</f>
        <v>190.93428749121574</v>
      </c>
      <c r="AB598">
        <f t="array" aca="1" ref="AB598" ca="1" xml:space="preserve"> IF($J598, SUM(Coefficients4 * $L598^Integers4), "NaN")</f>
        <v>190.95269005413761</v>
      </c>
      <c r="AC598">
        <f t="array" aca="1" ref="AC598" ca="1" xml:space="preserve"> IF($J598, SUM(Coefficients5 * $L598^Integers5), "NaN")</f>
        <v>190.94865749832599</v>
      </c>
      <c r="AD598">
        <f t="array" aca="1" ref="AD598" ca="1" xml:space="preserve"> IF($J598, SUM(Coefficients6 * $L598^Integers6), "NaN")</f>
        <v>190.94867482201147</v>
      </c>
      <c r="AE598">
        <f t="array" aca="1" ref="AE598" ca="1" xml:space="preserve"> IF($J598, SUM(Coefficients7 * $L598^Integers7), "NaN")</f>
        <v>190.94869926280089</v>
      </c>
      <c r="AF598">
        <f t="array" aca="1" ref="AF598" ca="1" xml:space="preserve"> IF($J598, SUM(Coefficients8 * $L598^Integers8), "NaN")</f>
        <v>190.9486960987293</v>
      </c>
      <c r="AG598">
        <f t="array" aca="1" ref="AG598" ca="1" xml:space="preserve"> IF($J598, SUM(Coefficients9 * $L598^Integers9), "NaN")</f>
        <v>190.94869861001771</v>
      </c>
    </row>
    <row r="599" spans="2:33" x14ac:dyDescent="0.2">
      <c r="B599" s="2">
        <v>32.5</v>
      </c>
      <c r="C599" s="2">
        <v>190.35499999999999</v>
      </c>
      <c r="D599" s="2">
        <v>190.35499999999999</v>
      </c>
      <c r="F599">
        <f t="shared" si="121"/>
        <v>190.35499999999999</v>
      </c>
      <c r="H599">
        <f t="shared" si="122"/>
        <v>0</v>
      </c>
      <c r="J599" t="b">
        <f t="shared" si="123"/>
        <v>1</v>
      </c>
      <c r="L599">
        <f t="shared" si="124"/>
        <v>32.5</v>
      </c>
      <c r="M599">
        <f t="shared" si="125"/>
        <v>1056.25</v>
      </c>
      <c r="N599">
        <f t="shared" si="126"/>
        <v>34328.125</v>
      </c>
      <c r="O599">
        <f t="shared" si="127"/>
        <v>1115664.0625</v>
      </c>
      <c r="P599">
        <f t="shared" si="128"/>
        <v>36259082.03125</v>
      </c>
      <c r="Q599">
        <f t="shared" si="129"/>
        <v>1178420166.015625</v>
      </c>
      <c r="R599">
        <f t="shared" si="130"/>
        <v>38298655395.507812</v>
      </c>
      <c r="S599">
        <f t="shared" si="131"/>
        <v>1244706300354.0039</v>
      </c>
      <c r="T599">
        <f t="shared" si="132"/>
        <v>40452954761505.125</v>
      </c>
      <c r="Z599" s="4">
        <f t="shared" ca="1" si="133"/>
        <v>195.38752604348764</v>
      </c>
      <c r="AA599">
        <f t="array" aca="1" ref="AA599" ca="1" xml:space="preserve"> IF($J599, SUM(Coefficients3 * $L599^Integers3), "NaN")</f>
        <v>190.34090218447724</v>
      </c>
      <c r="AB599">
        <f t="array" aca="1" ref="AB599" ca="1" xml:space="preserve"> IF($J599, SUM(Coefficients4 * $L599^Integers4), "NaN")</f>
        <v>190.35902857050763</v>
      </c>
      <c r="AC599">
        <f t="array" aca="1" ref="AC599" ca="1" xml:space="preserve"> IF($J599, SUM(Coefficients5 * $L599^Integers5), "NaN")</f>
        <v>190.35498349746501</v>
      </c>
      <c r="AD599">
        <f t="array" aca="1" ref="AD599" ca="1" xml:space="preserve"> IF($J599, SUM(Coefficients6 * $L599^Integers6), "NaN")</f>
        <v>190.35500355209774</v>
      </c>
      <c r="AE599">
        <f t="array" aca="1" ref="AE599" ca="1" xml:space="preserve"> IF($J599, SUM(Coefficients7 * $L599^Integers7), "NaN")</f>
        <v>190.3550278253698</v>
      </c>
      <c r="AF599">
        <f t="array" aca="1" ref="AF599" ca="1" xml:space="preserve"> IF($J599, SUM(Coefficients8 * $L599^Integers8), "NaN")</f>
        <v>190.35502458811087</v>
      </c>
      <c r="AG599">
        <f t="array" aca="1" ref="AG599" ca="1" xml:space="preserve"> IF($J599, SUM(Coefficients9 * $L599^Integers9), "NaN")</f>
        <v>190.35502701706301</v>
      </c>
    </row>
    <row r="600" spans="2:33" x14ac:dyDescent="0.2">
      <c r="B600" s="2">
        <v>32.4</v>
      </c>
      <c r="C600" s="2">
        <v>189.761</v>
      </c>
      <c r="D600" s="2">
        <v>189.761</v>
      </c>
      <c r="F600">
        <f t="shared" si="121"/>
        <v>189.761</v>
      </c>
      <c r="H600">
        <f t="shared" si="122"/>
        <v>0</v>
      </c>
      <c r="J600" t="b">
        <f t="shared" si="123"/>
        <v>1</v>
      </c>
      <c r="L600">
        <f t="shared" si="124"/>
        <v>32.4</v>
      </c>
      <c r="M600">
        <f t="shared" si="125"/>
        <v>1049.76</v>
      </c>
      <c r="N600">
        <f t="shared" si="126"/>
        <v>34012.223999999995</v>
      </c>
      <c r="O600">
        <f t="shared" si="127"/>
        <v>1101996.0575999999</v>
      </c>
      <c r="P600">
        <f t="shared" si="128"/>
        <v>35704672.266239993</v>
      </c>
      <c r="Q600">
        <f t="shared" si="129"/>
        <v>1156831381.4261758</v>
      </c>
      <c r="R600">
        <f t="shared" si="130"/>
        <v>37481336758.208092</v>
      </c>
      <c r="S600">
        <f t="shared" si="131"/>
        <v>1214395310965.9424</v>
      </c>
      <c r="T600">
        <f t="shared" si="132"/>
        <v>39346408075296.531</v>
      </c>
      <c r="Z600" s="4">
        <f t="shared" ca="1" si="133"/>
        <v>194.78633365566154</v>
      </c>
      <c r="AA600">
        <f t="array" aca="1" ref="AA600" ca="1" xml:space="preserve"> IF($J600, SUM(Coefficients3 * $L600^Integers3), "NaN")</f>
        <v>189.7475922915464</v>
      </c>
      <c r="AB600">
        <f t="array" aca="1" ref="AB600" ca="1" xml:space="preserve"> IF($J600, SUM(Coefficients4 * $L600^Integers4), "NaN")</f>
        <v>189.7654404884756</v>
      </c>
      <c r="AC600">
        <f t="array" aca="1" ref="AC600" ca="1" xml:space="preserve"> IF($J600, SUM(Coefficients5 * $L600^Integers5), "NaN")</f>
        <v>189.76138345990861</v>
      </c>
      <c r="AD600">
        <f t="array" aca="1" ref="AD600" ca="1" xml:space="preserve"> IF($J600, SUM(Coefficients6 * $L600^Integers6), "NaN")</f>
        <v>189.76140624504063</v>
      </c>
      <c r="AE600">
        <f t="array" aca="1" ref="AE600" ca="1" xml:space="preserve"> IF($J600, SUM(Coefficients7 * $L600^Integers7), "NaN")</f>
        <v>189.7614303437463</v>
      </c>
      <c r="AF600">
        <f t="array" aca="1" ref="AF600" ca="1" xml:space="preserve"> IF($J600, SUM(Coefficients8 * $L600^Integers8), "NaN")</f>
        <v>189.76142703438717</v>
      </c>
      <c r="AG600">
        <f t="array" aca="1" ref="AG600" ca="1" xml:space="preserve"> IF($J600, SUM(Coefficients9 * $L600^Integers9), "NaN")</f>
        <v>189.76142937976948</v>
      </c>
    </row>
    <row r="601" spans="2:33" x14ac:dyDescent="0.2">
      <c r="B601" s="2">
        <v>32.299999999999997</v>
      </c>
      <c r="C601" s="2">
        <v>189.16800000000001</v>
      </c>
      <c r="D601" s="2">
        <v>189.16800000000001</v>
      </c>
      <c r="F601">
        <f t="shared" si="121"/>
        <v>189.16800000000001</v>
      </c>
      <c r="H601">
        <f t="shared" si="122"/>
        <v>0</v>
      </c>
      <c r="J601" t="b">
        <f t="shared" si="123"/>
        <v>1</v>
      </c>
      <c r="L601">
        <f t="shared" si="124"/>
        <v>32.299999999999997</v>
      </c>
      <c r="M601">
        <f t="shared" si="125"/>
        <v>1043.2899999999997</v>
      </c>
      <c r="N601">
        <f t="shared" si="126"/>
        <v>33698.266999999985</v>
      </c>
      <c r="O601">
        <f t="shared" si="127"/>
        <v>1088454.0240999993</v>
      </c>
      <c r="P601">
        <f t="shared" si="128"/>
        <v>35157064.978429973</v>
      </c>
      <c r="Q601">
        <f t="shared" si="129"/>
        <v>1135573198.803288</v>
      </c>
      <c r="R601">
        <f t="shared" si="130"/>
        <v>36679014321.346199</v>
      </c>
      <c r="S601">
        <f t="shared" si="131"/>
        <v>1184732162579.4819</v>
      </c>
      <c r="T601">
        <f t="shared" si="132"/>
        <v>38266848851317.266</v>
      </c>
      <c r="Z601" s="4">
        <f t="shared" ca="1" si="133"/>
        <v>194.18514126783541</v>
      </c>
      <c r="AA601">
        <f t="array" aca="1" ref="AA601" ca="1" xml:space="preserve"> IF($J601, SUM(Coefficients3 * $L601^Integers3), "NaN")</f>
        <v>189.15435755274029</v>
      </c>
      <c r="AB601">
        <f t="array" aca="1" ref="AB601" ca="1" xml:space="preserve"> IF($J601, SUM(Coefficients4 * $L601^Integers4), "NaN")</f>
        <v>189.17192556582646</v>
      </c>
      <c r="AC601">
        <f t="array" aca="1" ref="AC601" ca="1" xml:space="preserve"> IF($J601, SUM(Coefficients5 * $L601^Integers5), "NaN")</f>
        <v>189.16785714638428</v>
      </c>
      <c r="AD601">
        <f t="array" aca="1" ref="AD601" ca="1" xml:space="preserve"> IF($J601, SUM(Coefficients6 * $L601^Integers6), "NaN")</f>
        <v>189.16788266103126</v>
      </c>
      <c r="AE601">
        <f t="array" aca="1" ref="AE601" ca="1" xml:space="preserve"> IF($J601, SUM(Coefficients7 * $L601^Integers7), "NaN")</f>
        <v>189.16790657815065</v>
      </c>
      <c r="AF601">
        <f t="array" aca="1" ref="AF601" ca="1" xml:space="preserve"> IF($J601, SUM(Coefficients8 * $L601^Integers8), "NaN")</f>
        <v>189.16790319780702</v>
      </c>
      <c r="AG601">
        <f t="array" aca="1" ref="AG601" ca="1" xml:space="preserve"> IF($J601, SUM(Coefficients9 * $L601^Integers9), "NaN")</f>
        <v>189.16790545842051</v>
      </c>
    </row>
    <row r="602" spans="2:33" x14ac:dyDescent="0.2">
      <c r="B602" s="2">
        <v>32.200000000000003</v>
      </c>
      <c r="C602" s="2">
        <v>188.57400000000001</v>
      </c>
      <c r="D602" s="2">
        <v>188.57400000000001</v>
      </c>
      <c r="F602">
        <f t="shared" si="121"/>
        <v>188.57400000000001</v>
      </c>
      <c r="H602">
        <f t="shared" si="122"/>
        <v>0</v>
      </c>
      <c r="J602" t="b">
        <f t="shared" si="123"/>
        <v>1</v>
      </c>
      <c r="L602">
        <f t="shared" si="124"/>
        <v>32.200000000000003</v>
      </c>
      <c r="M602">
        <f t="shared" si="125"/>
        <v>1036.8400000000001</v>
      </c>
      <c r="N602">
        <f t="shared" si="126"/>
        <v>33386.248000000007</v>
      </c>
      <c r="O602">
        <f t="shared" si="127"/>
        <v>1075037.1856000002</v>
      </c>
      <c r="P602">
        <f t="shared" si="128"/>
        <v>34616197.376320012</v>
      </c>
      <c r="Q602">
        <f t="shared" si="129"/>
        <v>1114641555.5175045</v>
      </c>
      <c r="R602">
        <f t="shared" si="130"/>
        <v>35891458087.663643</v>
      </c>
      <c r="S602">
        <f t="shared" si="131"/>
        <v>1155704950422.7693</v>
      </c>
      <c r="T602">
        <f t="shared" si="132"/>
        <v>37213699403613.172</v>
      </c>
      <c r="Z602" s="4">
        <f t="shared" ca="1" si="133"/>
        <v>193.58394888000933</v>
      </c>
      <c r="AA602">
        <f t="array" aca="1" ref="AA602" ca="1" xml:space="preserve"> IF($J602, SUM(Coefficients3 * $L602^Integers3), "NaN")</f>
        <v>188.56119770837603</v>
      </c>
      <c r="AB602">
        <f t="array" aca="1" ref="AB602" ca="1" xml:space="preserve"> IF($J602, SUM(Coefficients4 * $L602^Integers4), "NaN")</f>
        <v>188.57848356051466</v>
      </c>
      <c r="AC602">
        <f t="array" aca="1" ref="AC602" ca="1" xml:space="preserve"> IF($J602, SUM(Coefficients5 * $L602^Integers5), "NaN")</f>
        <v>188.57440431773594</v>
      </c>
      <c r="AD602">
        <f t="array" aca="1" ref="AD602" ca="1" xml:space="preserve"> IF($J602, SUM(Coefficients6 * $L602^Integers6), "NaN")</f>
        <v>188.57443256037553</v>
      </c>
      <c r="AE602">
        <f t="array" aca="1" ref="AE602" ca="1" xml:space="preserve"> IF($J602, SUM(Coefficients7 * $L602^Integers7), "NaN")</f>
        <v>188.57445628891972</v>
      </c>
      <c r="AF602">
        <f t="array" aca="1" ref="AF602" ca="1" xml:space="preserve"> IF($J602, SUM(Coefficients8 * $L602^Integers8), "NaN")</f>
        <v>188.57445283873545</v>
      </c>
      <c r="AG602">
        <f t="array" aca="1" ref="AG602" ca="1" xml:space="preserve"> IF($J602, SUM(Coefficients9 * $L602^Integers9), "NaN")</f>
        <v>188.5744550134163</v>
      </c>
    </row>
    <row r="603" spans="2:33" x14ac:dyDescent="0.2">
      <c r="B603" s="2">
        <v>32.1</v>
      </c>
      <c r="C603" s="2">
        <v>187.98099999999999</v>
      </c>
      <c r="D603" s="2">
        <v>187.98099999999999</v>
      </c>
      <c r="F603">
        <f t="shared" si="121"/>
        <v>187.98099999999999</v>
      </c>
      <c r="H603">
        <f t="shared" si="122"/>
        <v>0</v>
      </c>
      <c r="J603" t="b">
        <f t="shared" si="123"/>
        <v>1</v>
      </c>
      <c r="L603">
        <f t="shared" si="124"/>
        <v>32.1</v>
      </c>
      <c r="M603">
        <f t="shared" si="125"/>
        <v>1030.4100000000001</v>
      </c>
      <c r="N603">
        <f t="shared" si="126"/>
        <v>33076.161000000007</v>
      </c>
      <c r="O603">
        <f t="shared" si="127"/>
        <v>1061744.7681000002</v>
      </c>
      <c r="P603">
        <f t="shared" si="128"/>
        <v>34082007.056010008</v>
      </c>
      <c r="Q603">
        <f t="shared" si="129"/>
        <v>1094032426.4979212</v>
      </c>
      <c r="R603">
        <f t="shared" si="130"/>
        <v>35118440890.583282</v>
      </c>
      <c r="S603">
        <f t="shared" si="131"/>
        <v>1127301952587.7231</v>
      </c>
      <c r="T603">
        <f t="shared" si="132"/>
        <v>36186392678065.914</v>
      </c>
      <c r="Z603" s="4">
        <f t="shared" ca="1" si="133"/>
        <v>192.9827564921832</v>
      </c>
      <c r="AA603">
        <f t="array" aca="1" ref="AA603" ca="1" xml:space="preserve"> IF($J603, SUM(Coefficients3 * $L603^Integers3), "NaN")</f>
        <v>187.96811249877061</v>
      </c>
      <c r="AB603">
        <f t="array" aca="1" ref="AB603" ca="1" xml:space="preserve"> IF($J603, SUM(Coefficients4 * $L603^Integers4), "NaN")</f>
        <v>187.98511423066392</v>
      </c>
      <c r="AC603">
        <f t="array" aca="1" ref="AC603" ca="1" xml:space="preserve"> IF($J603, SUM(Coefficients5 * $L603^Integers5), "NaN")</f>
        <v>187.9810247349233</v>
      </c>
      <c r="AD603">
        <f t="array" aca="1" ref="AD603" ca="1" xml:space="preserve"> IF($J603, SUM(Coefficients6 * $L603^Integers6), "NaN")</f>
        <v>187.98105570349324</v>
      </c>
      <c r="AE603">
        <f t="array" aca="1" ref="AE603" ca="1" xml:space="preserve"> IF($J603, SUM(Coefficients7 * $L603^Integers7), "NaN")</f>
        <v>187.98107923650628</v>
      </c>
      <c r="AF603">
        <f t="array" aca="1" ref="AF603" ca="1" xml:space="preserve"> IF($J603, SUM(Coefficients8 * $L603^Integers8), "NaN")</f>
        <v>187.98107571765314</v>
      </c>
      <c r="AG603">
        <f t="array" aca="1" ref="AG603" ca="1" xml:space="preserve"> IF($J603, SUM(Coefficients9 * $L603^Integers9), "NaN")</f>
        <v>187.9810778052734</v>
      </c>
    </row>
    <row r="604" spans="2:33" x14ac:dyDescent="0.2">
      <c r="B604" s="2">
        <v>32</v>
      </c>
      <c r="C604" s="2">
        <v>187.38800000000001</v>
      </c>
      <c r="D604" s="2">
        <v>187.38800000000001</v>
      </c>
      <c r="F604">
        <f t="shared" si="121"/>
        <v>187.38800000000001</v>
      </c>
      <c r="H604">
        <f t="shared" si="122"/>
        <v>0</v>
      </c>
      <c r="J604" t="b">
        <f t="shared" si="123"/>
        <v>1</v>
      </c>
      <c r="L604">
        <f t="shared" si="124"/>
        <v>32</v>
      </c>
      <c r="M604">
        <f t="shared" si="125"/>
        <v>1024</v>
      </c>
      <c r="N604">
        <f t="shared" si="126"/>
        <v>32768</v>
      </c>
      <c r="O604">
        <f t="shared" si="127"/>
        <v>1048576</v>
      </c>
      <c r="P604">
        <f t="shared" si="128"/>
        <v>33554432</v>
      </c>
      <c r="Q604">
        <f t="shared" si="129"/>
        <v>1073741824</v>
      </c>
      <c r="R604">
        <f t="shared" si="130"/>
        <v>34359738368</v>
      </c>
      <c r="S604">
        <f t="shared" si="131"/>
        <v>1099511627776</v>
      </c>
      <c r="T604">
        <f t="shared" si="132"/>
        <v>35184372088832</v>
      </c>
      <c r="Z604" s="4">
        <f t="shared" ca="1" si="133"/>
        <v>192.38156410435707</v>
      </c>
      <c r="AA604">
        <f t="array" aca="1" ref="AA604" ca="1" xml:space="preserve"> IF($J604, SUM(Coefficients3 * $L604^Integers3), "NaN")</f>
        <v>187.3751016642411</v>
      </c>
      <c r="AB604">
        <f t="array" aca="1" ref="AB604" ca="1" xml:space="preserve"> IF($J604, SUM(Coefficients4 * $L604^Integers4), "NaN")</f>
        <v>187.39181733456763</v>
      </c>
      <c r="AC604">
        <f t="array" aca="1" ref="AC604" ca="1" xml:space="preserve"> IF($J604, SUM(Coefficients5 * $L604^Integers5), "NaN")</f>
        <v>187.3877181590216</v>
      </c>
      <c r="AD604">
        <f t="array" aca="1" ref="AD604" ca="1" xml:space="preserve"> IF($J604, SUM(Coefficients6 * $L604^Integers6), "NaN")</f>
        <v>187.38775185091819</v>
      </c>
      <c r="AE604">
        <f t="array" aca="1" ref="AE604" ca="1" xml:space="preserve"> IF($J604, SUM(Coefficients7 * $L604^Integers7), "NaN")</f>
        <v>187.38777518147882</v>
      </c>
      <c r="AF604">
        <f t="array" aca="1" ref="AF604" ca="1" xml:space="preserve"> IF($J604, SUM(Coefficients8 * $L604^Integers8), "NaN")</f>
        <v>187.38777159515638</v>
      </c>
      <c r="AG604">
        <f t="array" aca="1" ref="AG604" ca="1" xml:space="preserve"> IF($J604, SUM(Coefficients9 * $L604^Integers9), "NaN")</f>
        <v>187.38777359462458</v>
      </c>
    </row>
    <row r="605" spans="2:33" x14ac:dyDescent="0.2">
      <c r="B605" s="2">
        <v>31.9</v>
      </c>
      <c r="C605" s="2">
        <v>186.79499999999999</v>
      </c>
      <c r="D605" s="2">
        <v>186.79400000000001</v>
      </c>
      <c r="F605">
        <f t="shared" si="121"/>
        <v>186.79400000000001</v>
      </c>
      <c r="H605">
        <f t="shared" si="122"/>
        <v>5.3534766815020763E-6</v>
      </c>
      <c r="J605" t="b">
        <f t="shared" si="123"/>
        <v>1</v>
      </c>
      <c r="L605">
        <f t="shared" si="124"/>
        <v>31.9</v>
      </c>
      <c r="M605">
        <f t="shared" si="125"/>
        <v>1017.6099999999999</v>
      </c>
      <c r="N605">
        <f t="shared" si="126"/>
        <v>32461.758999999995</v>
      </c>
      <c r="O605">
        <f t="shared" si="127"/>
        <v>1035530.1120999998</v>
      </c>
      <c r="P605">
        <f t="shared" si="128"/>
        <v>33033410.575989991</v>
      </c>
      <c r="Q605">
        <f t="shared" si="129"/>
        <v>1053765797.3740807</v>
      </c>
      <c r="R605">
        <f t="shared" si="130"/>
        <v>33615128936.233173</v>
      </c>
      <c r="S605">
        <f t="shared" si="131"/>
        <v>1072322613065.8381</v>
      </c>
      <c r="T605">
        <f t="shared" si="132"/>
        <v>34207091356800.234</v>
      </c>
      <c r="Z605" s="4">
        <f t="shared" ca="1" si="133"/>
        <v>191.78037171653094</v>
      </c>
      <c r="AA605">
        <f t="array" aca="1" ref="AA605" ca="1" xml:space="preserve"> IF($J605, SUM(Coefficients3 * $L605^Integers3), "NaN")</f>
        <v>186.78216494510463</v>
      </c>
      <c r="AB605">
        <f t="array" aca="1" ref="AB605" ca="1" xml:space="preserve"> IF($J605, SUM(Coefficients4 * $L605^Integers4), "NaN")</f>
        <v>186.79859263068855</v>
      </c>
      <c r="AC605">
        <f t="array" aca="1" ref="AC605" ca="1" xml:space="preserve"> IF($J605, SUM(Coefficients5 * $L605^Integers5), "NaN")</f>
        <v>186.79448435122109</v>
      </c>
      <c r="AD605">
        <f t="array" aca="1" ref="AD605" ca="1" xml:space="preserve"> IF($J605, SUM(Coefficients6 * $L605^Integers6), "NaN")</f>
        <v>186.79452076329756</v>
      </c>
      <c r="AE605">
        <f t="array" aca="1" ref="AE605" ca="1" xml:space="preserve"> IF($J605, SUM(Coefficients7 * $L605^Integers7), "NaN")</f>
        <v>186.79454388452115</v>
      </c>
      <c r="AF605">
        <f t="array" aca="1" ref="AF605" ca="1" xml:space="preserve"> IF($J605, SUM(Coefficients8 * $L605^Integers8), "NaN")</f>
        <v>186.79454023195626</v>
      </c>
      <c r="AG605">
        <f t="array" aca="1" ref="AG605" ca="1" xml:space="preserve"> IF($J605, SUM(Coefficients9 * $L605^Integers9), "NaN")</f>
        <v>186.79454214221801</v>
      </c>
    </row>
    <row r="606" spans="2:33" x14ac:dyDescent="0.2">
      <c r="B606" s="2">
        <v>31.8</v>
      </c>
      <c r="C606" s="2">
        <v>186.20099999999999</v>
      </c>
      <c r="D606" s="2">
        <v>186.20099999999999</v>
      </c>
      <c r="F606">
        <f t="shared" si="121"/>
        <v>186.20099999999999</v>
      </c>
      <c r="H606">
        <f t="shared" si="122"/>
        <v>0</v>
      </c>
      <c r="J606" t="b">
        <f t="shared" si="123"/>
        <v>1</v>
      </c>
      <c r="L606">
        <f t="shared" si="124"/>
        <v>31.8</v>
      </c>
      <c r="M606">
        <f t="shared" si="125"/>
        <v>1011.24</v>
      </c>
      <c r="N606">
        <f t="shared" si="126"/>
        <v>32157.432000000001</v>
      </c>
      <c r="O606">
        <f t="shared" si="127"/>
        <v>1022606.3376</v>
      </c>
      <c r="P606">
        <f t="shared" si="128"/>
        <v>32518881.53568</v>
      </c>
      <c r="Q606">
        <f t="shared" si="129"/>
        <v>1034100432.8346239</v>
      </c>
      <c r="R606">
        <f t="shared" si="130"/>
        <v>32884393764.141045</v>
      </c>
      <c r="S606">
        <f t="shared" si="131"/>
        <v>1045723721699.6851</v>
      </c>
      <c r="T606">
        <f t="shared" si="132"/>
        <v>33254014350049.984</v>
      </c>
      <c r="Z606" s="4">
        <f t="shared" ca="1" si="133"/>
        <v>191.17917932870483</v>
      </c>
      <c r="AA606">
        <f t="array" aca="1" ref="AA606" ca="1" xml:space="preserve"> IF($J606, SUM(Coefficients3 * $L606^Integers3), "NaN")</f>
        <v>186.18930208167822</v>
      </c>
      <c r="AB606">
        <f t="array" aca="1" ref="AB606" ca="1" xml:space="preserve"> IF($J606, SUM(Coefficients4 * $L606^Integers4), "NaN")</f>
        <v>186.20543987765888</v>
      </c>
      <c r="AC606">
        <f t="array" aca="1" ref="AC606" ca="1" xml:space="preserve"> IF($J606, SUM(Coefficients5 * $L606^Integers5), "NaN")</f>
        <v>186.20132307282645</v>
      </c>
      <c r="AD606">
        <f t="array" aca="1" ref="AD606" ca="1" xml:space="preserve"> IF($J606, SUM(Coefficients6 * $L606^Integers6), "NaN")</f>
        <v>186.2013622013915</v>
      </c>
      <c r="AE606">
        <f t="array" aca="1" ref="AE606" ca="1" xml:space="preserve"> IF($J606, SUM(Coefficients7 * $L606^Integers7), "NaN")</f>
        <v>186.20138510643196</v>
      </c>
      <c r="AF606">
        <f t="array" aca="1" ref="AF606" ca="1" xml:space="preserve"> IF($J606, SUM(Coefficients8 * $L606^Integers8), "NaN")</f>
        <v>186.20138138887847</v>
      </c>
      <c r="AG606">
        <f t="array" aca="1" ref="AG606" ca="1" xml:space="preserve"> IF($J606, SUM(Coefficients9 * $L606^Integers9), "NaN")</f>
        <v>186.20138320891709</v>
      </c>
    </row>
    <row r="607" spans="2:33" x14ac:dyDescent="0.2">
      <c r="B607" s="2">
        <v>31.7</v>
      </c>
      <c r="C607" s="2">
        <v>185.608</v>
      </c>
      <c r="D607" s="2">
        <v>185.608</v>
      </c>
      <c r="F607">
        <f t="shared" si="121"/>
        <v>185.608</v>
      </c>
      <c r="H607">
        <f t="shared" si="122"/>
        <v>0</v>
      </c>
      <c r="J607" t="b">
        <f t="shared" si="123"/>
        <v>1</v>
      </c>
      <c r="L607">
        <f t="shared" si="124"/>
        <v>31.7</v>
      </c>
      <c r="M607">
        <f t="shared" si="125"/>
        <v>1004.89</v>
      </c>
      <c r="N607">
        <f t="shared" si="126"/>
        <v>31855.012999999999</v>
      </c>
      <c r="O607">
        <f t="shared" si="127"/>
        <v>1009803.9121</v>
      </c>
      <c r="P607">
        <f t="shared" si="128"/>
        <v>32010784.013569999</v>
      </c>
      <c r="Q607">
        <f t="shared" si="129"/>
        <v>1014741853.2301689</v>
      </c>
      <c r="R607">
        <f t="shared" si="130"/>
        <v>32167316747.396355</v>
      </c>
      <c r="S607">
        <f t="shared" si="131"/>
        <v>1019703940892.4645</v>
      </c>
      <c r="T607">
        <f t="shared" si="132"/>
        <v>32324614926291.125</v>
      </c>
      <c r="Z607" s="4">
        <f t="shared" ca="1" si="133"/>
        <v>190.5779869408787</v>
      </c>
      <c r="AA607">
        <f t="array" aca="1" ref="AA607" ca="1" xml:space="preserve"> IF($J607, SUM(Coefficients3 * $L607^Integers3), "NaN")</f>
        <v>185.59651281427895</v>
      </c>
      <c r="AB607">
        <f t="array" aca="1" ref="AB607" ca="1" xml:space="preserve"> IF($J607, SUM(Coefficients4 * $L607^Integers4), "NaN")</f>
        <v>185.61235883428031</v>
      </c>
      <c r="AC607">
        <f t="array" aca="1" ref="AC607" ca="1" xml:space="preserve"> IF($J607, SUM(Coefficients5 * $L607^Integers5), "NaN")</f>
        <v>185.60823408525641</v>
      </c>
      <c r="AD607">
        <f t="array" aca="1" ref="AD607" ca="1" xml:space="preserve"> IF($J607, SUM(Coefficients6 * $L607^Integers6), "NaN")</f>
        <v>185.60827592607265</v>
      </c>
      <c r="AE607">
        <f t="array" aca="1" ref="AE607" ca="1" xml:space="preserve"> IF($J607, SUM(Coefficients7 * $L607^Integers7), "NaN")</f>
        <v>185.6082986081243</v>
      </c>
      <c r="AF607">
        <f t="array" aca="1" ref="AF607" ca="1" xml:space="preserve"> IF($J607, SUM(Coefficients8 * $L607^Integers8), "NaN")</f>
        <v>185.60829482686293</v>
      </c>
      <c r="AG607">
        <f t="array" aca="1" ref="AG607" ca="1" xml:space="preserve"> IF($J607, SUM(Coefficients9 * $L607^Integers9), "NaN")</f>
        <v>185.60829655570001</v>
      </c>
    </row>
    <row r="608" spans="2:33" x14ac:dyDescent="0.2">
      <c r="B608" s="2">
        <v>31.6</v>
      </c>
      <c r="C608" s="2">
        <v>185.01499999999999</v>
      </c>
      <c r="D608" s="2">
        <v>185.01499999999999</v>
      </c>
      <c r="F608">
        <f t="shared" si="121"/>
        <v>185.01499999999999</v>
      </c>
      <c r="H608">
        <f t="shared" si="122"/>
        <v>0</v>
      </c>
      <c r="J608" t="b">
        <f t="shared" si="123"/>
        <v>1</v>
      </c>
      <c r="L608">
        <f t="shared" si="124"/>
        <v>31.6</v>
      </c>
      <c r="M608">
        <f t="shared" si="125"/>
        <v>998.56000000000006</v>
      </c>
      <c r="N608">
        <f t="shared" si="126"/>
        <v>31554.496000000003</v>
      </c>
      <c r="O608">
        <f t="shared" si="127"/>
        <v>997122.07360000012</v>
      </c>
      <c r="P608">
        <f t="shared" si="128"/>
        <v>31509057.525760006</v>
      </c>
      <c r="Q608">
        <f t="shared" si="129"/>
        <v>995686217.81401622</v>
      </c>
      <c r="R608">
        <f t="shared" si="130"/>
        <v>31463684482.922913</v>
      </c>
      <c r="S608">
        <f t="shared" si="131"/>
        <v>994252429660.36401</v>
      </c>
      <c r="T608">
        <f t="shared" si="132"/>
        <v>31418376777267.504</v>
      </c>
      <c r="Z608" s="4">
        <f t="shared" ca="1" si="133"/>
        <v>189.9767945530526</v>
      </c>
      <c r="AA608">
        <f t="array" aca="1" ref="AA608" ca="1" xml:space="preserve"> IF($J608, SUM(Coefficients3 * $L608^Integers3), "NaN")</f>
        <v>185.00379688322394</v>
      </c>
      <c r="AB608">
        <f t="array" aca="1" ref="AB608" ca="1" xml:space="preserve"> IF($J608, SUM(Coefficients4 * $L608^Integers4), "NaN")</f>
        <v>185.01934925952401</v>
      </c>
      <c r="AC608">
        <f t="array" aca="1" ref="AC608" ca="1" xml:space="preserve"> IF($J608, SUM(Coefficients5 * $L608^Integers5), "NaN")</f>
        <v>185.01521715004327</v>
      </c>
      <c r="AD608">
        <f t="array" aca="1" ref="AD608" ca="1" xml:space="preserve"> IF($J608, SUM(Coefficients6 * $L608^Integers6), "NaN")</f>
        <v>185.01526169832607</v>
      </c>
      <c r="AE608">
        <f t="array" aca="1" ref="AE608" ca="1" xml:space="preserve"> IF($J608, SUM(Coefficients7 * $L608^Integers7), "NaN")</f>
        <v>185.0152841506254</v>
      </c>
      <c r="AF608">
        <f t="array" aca="1" ref="AF608" ca="1" xml:space="preserve"> IF($J608, SUM(Coefficients8 * $L608^Integers8), "NaN")</f>
        <v>185.01528030696321</v>
      </c>
      <c r="AG608">
        <f t="array" aca="1" ref="AG608" ca="1" xml:space="preserve"> IF($J608, SUM(Coefficients9 * $L608^Integers9), "NaN")</f>
        <v>185.01528194365926</v>
      </c>
    </row>
    <row r="609" spans="2:33" x14ac:dyDescent="0.2">
      <c r="B609" s="2">
        <v>31.5</v>
      </c>
      <c r="C609" s="2">
        <v>184.422</v>
      </c>
      <c r="D609" s="2">
        <v>184.422</v>
      </c>
      <c r="F609">
        <f t="shared" si="121"/>
        <v>184.422</v>
      </c>
      <c r="H609">
        <f t="shared" si="122"/>
        <v>0</v>
      </c>
      <c r="J609" t="b">
        <f t="shared" si="123"/>
        <v>1</v>
      </c>
      <c r="L609">
        <f t="shared" si="124"/>
        <v>31.5</v>
      </c>
      <c r="M609">
        <f t="shared" si="125"/>
        <v>992.25</v>
      </c>
      <c r="N609">
        <f t="shared" si="126"/>
        <v>31255.875</v>
      </c>
      <c r="O609">
        <f t="shared" si="127"/>
        <v>984560.0625</v>
      </c>
      <c r="P609">
        <f t="shared" si="128"/>
        <v>31013641.96875</v>
      </c>
      <c r="Q609">
        <f t="shared" si="129"/>
        <v>976929722.015625</v>
      </c>
      <c r="R609">
        <f t="shared" si="130"/>
        <v>30773286243.492188</v>
      </c>
      <c r="S609">
        <f t="shared" si="131"/>
        <v>969358516670.00391</v>
      </c>
      <c r="T609">
        <f t="shared" si="132"/>
        <v>30534793275105.125</v>
      </c>
      <c r="Z609" s="4">
        <f t="shared" ca="1" si="133"/>
        <v>189.3756021652265</v>
      </c>
      <c r="AA609">
        <f t="array" aca="1" ref="AA609" ca="1" xml:space="preserve"> IF($J609, SUM(Coefficients3 * $L609^Integers3), "NaN")</f>
        <v>184.41115402883017</v>
      </c>
      <c r="AB609">
        <f t="array" aca="1" ref="AB609" ca="1" xml:space="preserve"> IF($J609, SUM(Coefficients4 * $L609^Integers4), "NaN")</f>
        <v>184.42641091253051</v>
      </c>
      <c r="AC609">
        <f t="array" aca="1" ref="AC609" ca="1" xml:space="preserve"> IF($J609, SUM(Coefficients5 * $L609^Integers5), "NaN")</f>
        <v>184.42227202883242</v>
      </c>
      <c r="AD609">
        <f t="array" aca="1" ref="AD609" ca="1" xml:space="preserve"> IF($J609, SUM(Coefficients6 * $L609^Integers6), "NaN")</f>
        <v>184.42231927924846</v>
      </c>
      <c r="AE609">
        <f t="array" aca="1" ref="AE609" ca="1" xml:space="preserve"> IF($J609, SUM(Coefficients7 * $L609^Integers7), "NaN")</f>
        <v>184.42234149507615</v>
      </c>
      <c r="AF609">
        <f t="array" aca="1" ref="AF609" ca="1" xml:space="preserve"> IF($J609, SUM(Coefficients8 * $L609^Integers8), "NaN")</f>
        <v>184.4223375903463</v>
      </c>
      <c r="AG609">
        <f t="array" aca="1" ref="AG609" ca="1" xml:space="preserve"> IF($J609, SUM(Coefficients9 * $L609^Integers9), "NaN")</f>
        <v>184.42233913400122</v>
      </c>
    </row>
    <row r="610" spans="2:33" x14ac:dyDescent="0.2">
      <c r="B610" s="2">
        <v>31.4</v>
      </c>
      <c r="C610" s="2">
        <v>183.82900000000001</v>
      </c>
      <c r="D610" s="2">
        <v>183.82900000000001</v>
      </c>
      <c r="F610">
        <f t="shared" si="121"/>
        <v>183.82900000000001</v>
      </c>
      <c r="H610">
        <f t="shared" si="122"/>
        <v>0</v>
      </c>
      <c r="J610" t="b">
        <f t="shared" si="123"/>
        <v>1</v>
      </c>
      <c r="L610">
        <f t="shared" si="124"/>
        <v>31.4</v>
      </c>
      <c r="M610">
        <f t="shared" si="125"/>
        <v>985.95999999999992</v>
      </c>
      <c r="N610">
        <f t="shared" si="126"/>
        <v>30959.143999999997</v>
      </c>
      <c r="O610">
        <f t="shared" si="127"/>
        <v>972117.12159999984</v>
      </c>
      <c r="P610">
        <f t="shared" si="128"/>
        <v>30524477.618239995</v>
      </c>
      <c r="Q610">
        <f t="shared" si="129"/>
        <v>958468597.21273577</v>
      </c>
      <c r="R610">
        <f t="shared" si="130"/>
        <v>30095913952.4799</v>
      </c>
      <c r="S610">
        <f t="shared" si="131"/>
        <v>945011698107.8689</v>
      </c>
      <c r="T610">
        <f t="shared" si="132"/>
        <v>29673367320587.082</v>
      </c>
      <c r="Z610" s="4">
        <f t="shared" ca="1" si="133"/>
        <v>188.77440977740036</v>
      </c>
      <c r="AA610">
        <f t="array" aca="1" ref="AA610" ca="1" xml:space="preserve"> IF($J610, SUM(Coefficients3 * $L610^Integers3), "NaN")</f>
        <v>183.81858399141476</v>
      </c>
      <c r="AB610">
        <f t="array" aca="1" ref="AB610" ca="1" xml:space="preserve"> IF($J610, SUM(Coefficients4 * $L610^Integers4), "NaN")</f>
        <v>183.83354355260994</v>
      </c>
      <c r="AC610">
        <f t="array" aca="1" ref="AC610" ca="1" xml:space="preserve"> IF($J610, SUM(Coefficients5 * $L610^Integers5), "NaN")</f>
        <v>183.82939848338185</v>
      </c>
      <c r="AD610">
        <f t="array" aca="1" ref="AD610" ca="1" xml:space="preserve"> IF($J610, SUM(Coefficients6 * $L610^Integers6), "NaN")</f>
        <v>183.82944843004796</v>
      </c>
      <c r="AE610">
        <f t="array" aca="1" ref="AE610" ca="1" xml:space="preserve"> IF($J610, SUM(Coefficients7 * $L610^Integers7), "NaN")</f>
        <v>183.82947040273066</v>
      </c>
      <c r="AF610">
        <f t="array" aca="1" ref="AF610" ca="1" xml:space="preserve"> IF($J610, SUM(Coefficients8 * $L610^Integers8), "NaN")</f>
        <v>183.82946643829209</v>
      </c>
      <c r="AG610">
        <f t="array" aca="1" ref="AG610" ca="1" xml:space="preserve"> IF($J610, SUM(Coefficients9 * $L610^Integers9), "NaN")</f>
        <v>183.82946788804585</v>
      </c>
    </row>
    <row r="611" spans="2:33" x14ac:dyDescent="0.2">
      <c r="B611" s="2">
        <v>31.3</v>
      </c>
      <c r="C611" s="2">
        <v>183.23699999999999</v>
      </c>
      <c r="D611" s="2">
        <v>183.23699999999999</v>
      </c>
      <c r="F611">
        <f t="shared" si="121"/>
        <v>183.23699999999999</v>
      </c>
      <c r="H611">
        <f t="shared" si="122"/>
        <v>0</v>
      </c>
      <c r="J611" t="b">
        <f t="shared" si="123"/>
        <v>1</v>
      </c>
      <c r="L611">
        <f t="shared" si="124"/>
        <v>31.3</v>
      </c>
      <c r="M611">
        <f t="shared" si="125"/>
        <v>979.69</v>
      </c>
      <c r="N611">
        <f t="shared" si="126"/>
        <v>30664.297000000002</v>
      </c>
      <c r="O611">
        <f t="shared" si="127"/>
        <v>959792.49610000011</v>
      </c>
      <c r="P611">
        <f t="shared" si="128"/>
        <v>30041505.127930004</v>
      </c>
      <c r="Q611">
        <f t="shared" si="129"/>
        <v>940299110.50420916</v>
      </c>
      <c r="R611">
        <f t="shared" si="130"/>
        <v>29431362158.781746</v>
      </c>
      <c r="S611">
        <f t="shared" si="131"/>
        <v>921201635569.86877</v>
      </c>
      <c r="T611">
        <f t="shared" si="132"/>
        <v>28833611193336.895</v>
      </c>
      <c r="Z611" s="4">
        <f t="shared" ca="1" si="133"/>
        <v>188.17321738957426</v>
      </c>
      <c r="AA611">
        <f t="array" aca="1" ref="AA611" ca="1" xml:space="preserve"> IF($J611, SUM(Coefficients3 * $L611^Integers3), "NaN")</f>
        <v>183.22608651129477</v>
      </c>
      <c r="AB611">
        <f t="array" aca="1" ref="AB611" ca="1" xml:space="preserve"> IF($J611, SUM(Coefficients4 * $L611^Integers4), "NaN")</f>
        <v>183.2407469392418</v>
      </c>
      <c r="AC611">
        <f t="array" aca="1" ref="AC611" ca="1" xml:space="preserve"> IF($J611, SUM(Coefficients5 * $L611^Integers5), "NaN")</f>
        <v>183.23659627556179</v>
      </c>
      <c r="AD611">
        <f t="array" aca="1" ref="AD611" ca="1" xml:space="preserve"> IF($J611, SUM(Coefficients6 * $L611^Integers6), "NaN")</f>
        <v>183.23664891204382</v>
      </c>
      <c r="AE611">
        <f t="array" aca="1" ref="AE611" ca="1" xml:space="preserve"> IF($J611, SUM(Coefficients7 * $L611^Integers7), "NaN")</f>
        <v>183.23667063495611</v>
      </c>
      <c r="AF611">
        <f t="array" aca="1" ref="AF611" ca="1" xml:space="preserve"> IF($J611, SUM(Coefficients8 * $L611^Integers8), "NaN")</f>
        <v>183.23666661219306</v>
      </c>
      <c r="AG611">
        <f t="array" aca="1" ref="AG611" ca="1" xml:space="preserve"> IF($J611, SUM(Coefficients9 * $L611^Integers9), "NaN")</f>
        <v>183.2366679672262</v>
      </c>
    </row>
    <row r="612" spans="2:33" x14ac:dyDescent="0.2">
      <c r="B612" s="2">
        <v>31.2</v>
      </c>
      <c r="C612" s="2">
        <v>182.64400000000001</v>
      </c>
      <c r="D612" s="2">
        <v>182.64400000000001</v>
      </c>
      <c r="F612">
        <f t="shared" si="121"/>
        <v>182.64400000000001</v>
      </c>
      <c r="H612">
        <f t="shared" si="122"/>
        <v>0</v>
      </c>
      <c r="J612" t="b">
        <f t="shared" si="123"/>
        <v>1</v>
      </c>
      <c r="L612">
        <f t="shared" si="124"/>
        <v>31.2</v>
      </c>
      <c r="M612">
        <f t="shared" si="125"/>
        <v>973.43999999999994</v>
      </c>
      <c r="N612">
        <f t="shared" si="126"/>
        <v>30371.327999999998</v>
      </c>
      <c r="O612">
        <f t="shared" si="127"/>
        <v>947585.43359999987</v>
      </c>
      <c r="P612">
        <f t="shared" si="128"/>
        <v>29564665.528319996</v>
      </c>
      <c r="Q612">
        <f t="shared" si="129"/>
        <v>922417564.48358381</v>
      </c>
      <c r="R612">
        <f t="shared" si="130"/>
        <v>28779428011.887814</v>
      </c>
      <c r="S612">
        <f t="shared" si="131"/>
        <v>897918153970.89978</v>
      </c>
      <c r="T612">
        <f t="shared" si="132"/>
        <v>28015046403892.074</v>
      </c>
      <c r="Z612" s="4">
        <f t="shared" ca="1" si="133"/>
        <v>187.57202500174813</v>
      </c>
      <c r="AA612">
        <f t="array" aca="1" ref="AA612" ca="1" xml:space="preserve"> IF($J612, SUM(Coefficients3 * $L612^Integers3), "NaN")</f>
        <v>182.63366132878724</v>
      </c>
      <c r="AB612">
        <f t="array" aca="1" ref="AB612" ca="1" xml:space="preserve"> IF($J612, SUM(Coefficients4 * $L612^Integers4), "NaN")</f>
        <v>182.64802083207502</v>
      </c>
      <c r="AC612">
        <f t="array" aca="1" ref="AC612" ca="1" xml:space="preserve"> IF($J612, SUM(Coefficients5 * $L612^Integers5), "NaN")</f>
        <v>182.64386516735405</v>
      </c>
      <c r="AD612">
        <f t="array" aca="1" ref="AD612" ca="1" xml:space="preserve"> IF($J612, SUM(Coefficients6 * $L612^Integers6), "NaN")</f>
        <v>182.64392048666579</v>
      </c>
      <c r="AE612">
        <f t="array" aca="1" ref="AE612" ca="1" xml:space="preserve"> IF($J612, SUM(Coefficients7 * $L612^Integers7), "NaN")</f>
        <v>182.64394195323192</v>
      </c>
      <c r="AF612">
        <f t="array" aca="1" ref="AF612" ca="1" xml:space="preserve"> IF($J612, SUM(Coefficients8 * $L612^Integers8), "NaN")</f>
        <v>182.64393787355385</v>
      </c>
      <c r="AG612">
        <f t="array" aca="1" ref="AG612" ca="1" xml:space="preserve"> IF($J612, SUM(Coefficients9 * $L612^Integers9), "NaN")</f>
        <v>182.64393913308785</v>
      </c>
    </row>
    <row r="613" spans="2:33" x14ac:dyDescent="0.2">
      <c r="B613" s="2">
        <v>31.1</v>
      </c>
      <c r="C613" s="2">
        <v>182.05099999999999</v>
      </c>
      <c r="D613" s="2">
        <v>182.05099999999999</v>
      </c>
      <c r="F613">
        <f t="shared" si="121"/>
        <v>182.05099999999999</v>
      </c>
      <c r="H613">
        <f t="shared" si="122"/>
        <v>0</v>
      </c>
      <c r="J613" t="b">
        <f t="shared" si="123"/>
        <v>1</v>
      </c>
      <c r="L613">
        <f t="shared" si="124"/>
        <v>31.1</v>
      </c>
      <c r="M613">
        <f t="shared" si="125"/>
        <v>967.21</v>
      </c>
      <c r="N613">
        <f t="shared" si="126"/>
        <v>30080.231000000003</v>
      </c>
      <c r="O613">
        <f t="shared" si="127"/>
        <v>935495.18410000007</v>
      </c>
      <c r="P613">
        <f t="shared" si="128"/>
        <v>29093900.225510005</v>
      </c>
      <c r="Q613">
        <f t="shared" si="129"/>
        <v>904820297.0133611</v>
      </c>
      <c r="R613">
        <f t="shared" si="130"/>
        <v>28139911237.115532</v>
      </c>
      <c r="S613">
        <f t="shared" si="131"/>
        <v>875151239474.29297</v>
      </c>
      <c r="T613">
        <f t="shared" si="132"/>
        <v>27217203547650.512</v>
      </c>
      <c r="Z613" s="4">
        <f t="shared" ca="1" si="133"/>
        <v>186.97083261392203</v>
      </c>
      <c r="AA613">
        <f t="array" aca="1" ref="AA613" ca="1" xml:space="preserve"> IF($J613, SUM(Coefficients3 * $L613^Integers3), "NaN")</f>
        <v>182.04130818420933</v>
      </c>
      <c r="AB613">
        <f t="array" aca="1" ref="AB613" ca="1" xml:space="preserve"> IF($J613, SUM(Coefficients4 * $L613^Integers4), "NaN")</f>
        <v>182.0553649909281</v>
      </c>
      <c r="AC613">
        <f t="array" aca="1" ref="AC613" ca="1" xml:space="preserve"> IF($J613, SUM(Coefficients5 * $L613^Integers5), "NaN")</f>
        <v>182.05120492085175</v>
      </c>
      <c r="AD613">
        <f t="array" aca="1" ref="AD613" ca="1" xml:space="preserve"> IF($J613, SUM(Coefficients6 * $L613^Integers6), "NaN")</f>
        <v>182.05126291545395</v>
      </c>
      <c r="AE613">
        <f t="array" aca="1" ref="AE613" ca="1" xml:space="preserve"> IF($J613, SUM(Coefficients7 * $L613^Integers7), "NaN")</f>
        <v>182.05128411914984</v>
      </c>
      <c r="AF613">
        <f t="array" aca="1" ref="AF613" ca="1" xml:space="preserve"> IF($J613, SUM(Coefficients8 * $L613^Integers8), "NaN")</f>
        <v>182.0512799839907</v>
      </c>
      <c r="AG613">
        <f t="array" aca="1" ref="AG613" ca="1" xml:space="preserve"> IF($J613, SUM(Coefficients9 * $L613^Integers9), "NaN")</f>
        <v>182.05128114728882</v>
      </c>
    </row>
    <row r="614" spans="2:33" x14ac:dyDescent="0.2">
      <c r="B614" s="2">
        <v>31</v>
      </c>
      <c r="C614" s="2">
        <v>181.459</v>
      </c>
      <c r="D614" s="2">
        <v>181.459</v>
      </c>
      <c r="F614">
        <f t="shared" si="121"/>
        <v>181.459</v>
      </c>
      <c r="H614">
        <f t="shared" si="122"/>
        <v>0</v>
      </c>
      <c r="J614" t="b">
        <f t="shared" si="123"/>
        <v>1</v>
      </c>
      <c r="L614">
        <f t="shared" si="124"/>
        <v>31</v>
      </c>
      <c r="M614">
        <f t="shared" si="125"/>
        <v>961</v>
      </c>
      <c r="N614">
        <f t="shared" si="126"/>
        <v>29791</v>
      </c>
      <c r="O614">
        <f t="shared" si="127"/>
        <v>923521</v>
      </c>
      <c r="P614">
        <f t="shared" si="128"/>
        <v>28629151</v>
      </c>
      <c r="Q614">
        <f t="shared" si="129"/>
        <v>887503681</v>
      </c>
      <c r="R614">
        <f t="shared" si="130"/>
        <v>27512614111</v>
      </c>
      <c r="S614">
        <f t="shared" si="131"/>
        <v>852891037441</v>
      </c>
      <c r="T614">
        <f t="shared" si="132"/>
        <v>26439622160671</v>
      </c>
      <c r="Z614" s="4">
        <f t="shared" ca="1" si="133"/>
        <v>186.3696402260959</v>
      </c>
      <c r="AA614">
        <f t="array" aca="1" ref="AA614" ca="1" xml:space="preserve"> IF($J614, SUM(Coefficients3 * $L614^Integers3), "NaN")</f>
        <v>181.44902681787795</v>
      </c>
      <c r="AB614">
        <f t="array" aca="1" ref="AB614" ca="1" xml:space="preserve"> IF($J614, SUM(Coefficients4 * $L614^Integers4), "NaN")</f>
        <v>181.46277917578885</v>
      </c>
      <c r="AC614">
        <f t="array" aca="1" ref="AC614" ca="1" xml:space="preserve"> IF($J614, SUM(Coefficients5 * $L614^Integers5), "NaN")</f>
        <v>181.45861529825865</v>
      </c>
      <c r="AD614">
        <f t="array" aca="1" ref="AD614" ca="1" xml:space="preserve"> IF($J614, SUM(Coefficients6 * $L614^Integers6), "NaN")</f>
        <v>181.45867596005809</v>
      </c>
      <c r="AE614">
        <f t="array" aca="1" ref="AE614" ca="1" xml:space="preserve"> IF($J614, SUM(Coefficients7 * $L614^Integers7), "NaN")</f>
        <v>181.45869689441326</v>
      </c>
      <c r="AF614">
        <f t="array" aca="1" ref="AF614" ca="1" xml:space="preserve"> IF($J614, SUM(Coefficients8 * $L614^Integers8), "NaN")</f>
        <v>181.4586927052313</v>
      </c>
      <c r="AG614">
        <f t="array" aca="1" ref="AG614" ca="1" xml:space="preserve"> IF($J614, SUM(Coefficients9 * $L614^Integers9), "NaN")</f>
        <v>181.45869377159877</v>
      </c>
    </row>
    <row r="615" spans="2:33" x14ac:dyDescent="0.2">
      <c r="B615" s="2">
        <v>30.9</v>
      </c>
      <c r="C615" s="2">
        <v>180.86600000000001</v>
      </c>
      <c r="D615" s="2">
        <v>180.86600000000001</v>
      </c>
      <c r="F615">
        <f t="shared" si="121"/>
        <v>180.86600000000001</v>
      </c>
      <c r="H615">
        <f t="shared" si="122"/>
        <v>0</v>
      </c>
      <c r="J615" t="b">
        <f t="shared" si="123"/>
        <v>1</v>
      </c>
      <c r="L615">
        <f t="shared" si="124"/>
        <v>30.9</v>
      </c>
      <c r="M615">
        <f t="shared" si="125"/>
        <v>954.81</v>
      </c>
      <c r="N615">
        <f t="shared" si="126"/>
        <v>29503.628999999997</v>
      </c>
      <c r="O615">
        <f t="shared" si="127"/>
        <v>911662.13609999989</v>
      </c>
      <c r="P615">
        <f t="shared" si="128"/>
        <v>28170360.005489994</v>
      </c>
      <c r="Q615">
        <f t="shared" si="129"/>
        <v>870464124.1696409</v>
      </c>
      <c r="R615">
        <f t="shared" si="130"/>
        <v>26897341436.8419</v>
      </c>
      <c r="S615">
        <f t="shared" si="131"/>
        <v>831127850398.41467</v>
      </c>
      <c r="T615">
        <f t="shared" si="132"/>
        <v>25681850577311.012</v>
      </c>
      <c r="Z615" s="4">
        <f t="shared" ca="1" si="133"/>
        <v>185.76844783826979</v>
      </c>
      <c r="AA615">
        <f t="array" aca="1" ref="AA615" ca="1" xml:space="preserve"> IF($J615, SUM(Coefficients3 * $L615^Integers3), "NaN")</f>
        <v>180.85681697011032</v>
      </c>
      <c r="AB615">
        <f t="array" aca="1" ref="AB615" ca="1" xml:space="preserve"> IF($J615, SUM(Coefficients4 * $L615^Integers4), "NaN")</f>
        <v>180.87026314681472</v>
      </c>
      <c r="AC615">
        <f t="array" aca="1" ref="AC615" ca="1" xml:space="preserve"> IF($J615, SUM(Coefficients5 * $L615^Integers5), "NaN")</f>
        <v>180.8660960618889</v>
      </c>
      <c r="AD615">
        <f t="array" aca="1" ref="AD615" ca="1" xml:space="preserve"> IF($J615, SUM(Coefficients6 * $L615^Integers6), "NaN")</f>
        <v>180.86615938223764</v>
      </c>
      <c r="AE615">
        <f t="array" aca="1" ref="AE615" ca="1" xml:space="preserve"> IF($J615, SUM(Coefficients7 * $L615^Integers7), "NaN")</f>
        <v>180.86618004083681</v>
      </c>
      <c r="AF615">
        <f t="array" aca="1" ref="AF615" ca="1" xml:space="preserve"> IF($J615, SUM(Coefficients8 * $L615^Integers8), "NaN")</f>
        <v>180.86617579911425</v>
      </c>
      <c r="AG615">
        <f t="array" aca="1" ref="AG615" ca="1" xml:space="preserve"> IF($J615, SUM(Coefficients9 * $L615^Integers9), "NaN")</f>
        <v>180.86617676789896</v>
      </c>
    </row>
    <row r="616" spans="2:33" x14ac:dyDescent="0.2">
      <c r="B616" s="2">
        <v>30.8</v>
      </c>
      <c r="C616" s="2">
        <v>180.274</v>
      </c>
      <c r="D616" s="2">
        <v>180.274</v>
      </c>
      <c r="F616">
        <f t="shared" si="121"/>
        <v>180.274</v>
      </c>
      <c r="H616">
        <f t="shared" si="122"/>
        <v>0</v>
      </c>
      <c r="J616" t="b">
        <f t="shared" si="123"/>
        <v>1</v>
      </c>
      <c r="L616">
        <f t="shared" si="124"/>
        <v>30.8</v>
      </c>
      <c r="M616">
        <f t="shared" si="125"/>
        <v>948.6400000000001</v>
      </c>
      <c r="N616">
        <f t="shared" si="126"/>
        <v>29218.112000000005</v>
      </c>
      <c r="O616">
        <f t="shared" si="127"/>
        <v>899917.84960000019</v>
      </c>
      <c r="P616">
        <f t="shared" si="128"/>
        <v>27717469.767680008</v>
      </c>
      <c r="Q616">
        <f t="shared" si="129"/>
        <v>853698068.84454429</v>
      </c>
      <c r="R616">
        <f t="shared" si="130"/>
        <v>26293900520.411964</v>
      </c>
      <c r="S616">
        <f t="shared" si="131"/>
        <v>809852136028.6886</v>
      </c>
      <c r="T616">
        <f t="shared" si="132"/>
        <v>24943445789683.609</v>
      </c>
      <c r="Z616" s="4">
        <f t="shared" ca="1" si="133"/>
        <v>185.16725545044369</v>
      </c>
      <c r="AA616">
        <f t="array" aca="1" ref="AA616" ca="1" xml:space="preserve"> IF($J616, SUM(Coefficients3 * $L616^Integers3), "NaN")</f>
        <v>180.26467838122346</v>
      </c>
      <c r="AB616">
        <f t="array" aca="1" ref="AB616" ca="1" xml:space="preserve"> IF($J616, SUM(Coefficients4 * $L616^Integers4), "NaN")</f>
        <v>180.27781666433245</v>
      </c>
      <c r="AC616">
        <f t="array" aca="1" ref="AC616" ca="1" xml:space="preserve"> IF($J616, SUM(Coefficients5 * $L616^Integers5), "NaN")</f>
        <v>180.27364697416644</v>
      </c>
      <c r="AD616">
        <f t="array" aca="1" ref="AD616" ca="1" xml:space="preserve"> IF($J616, SUM(Coefficients6 * $L616^Integers6), "NaN")</f>
        <v>180.27371294386094</v>
      </c>
      <c r="AE616">
        <f t="array" aca="1" ref="AE616" ca="1" xml:space="preserve"> IF($J616, SUM(Coefficients7 * $L616^Integers7), "NaN")</f>
        <v>180.2737333203462</v>
      </c>
      <c r="AF616">
        <f t="array" aca="1" ref="AF616" ca="1" xml:space="preserve"> IF($J616, SUM(Coefficients8 * $L616^Integers8), "NaN")</f>
        <v>180.27372902758862</v>
      </c>
      <c r="AG616">
        <f t="array" aca="1" ref="AG616" ca="1" xml:space="preserve"> IF($J616, SUM(Coefficients9 * $L616^Integers9), "NaN")</f>
        <v>180.2737298981815</v>
      </c>
    </row>
    <row r="617" spans="2:33" x14ac:dyDescent="0.2">
      <c r="B617" s="2">
        <v>30.7</v>
      </c>
      <c r="C617" s="2">
        <v>179.68100000000001</v>
      </c>
      <c r="D617" s="2">
        <v>179.68100000000001</v>
      </c>
      <c r="F617">
        <f t="shared" si="121"/>
        <v>179.68100000000001</v>
      </c>
      <c r="H617">
        <f t="shared" si="122"/>
        <v>0</v>
      </c>
      <c r="J617" t="b">
        <f t="shared" si="123"/>
        <v>1</v>
      </c>
      <c r="L617">
        <f t="shared" si="124"/>
        <v>30.7</v>
      </c>
      <c r="M617">
        <f t="shared" si="125"/>
        <v>942.49</v>
      </c>
      <c r="N617">
        <f t="shared" si="126"/>
        <v>28934.442999999999</v>
      </c>
      <c r="O617">
        <f t="shared" si="127"/>
        <v>888287.40009999997</v>
      </c>
      <c r="P617">
        <f t="shared" si="128"/>
        <v>27270423.18307</v>
      </c>
      <c r="Q617">
        <f t="shared" si="129"/>
        <v>837201991.72024894</v>
      </c>
      <c r="R617">
        <f t="shared" si="130"/>
        <v>25702101145.811642</v>
      </c>
      <c r="S617">
        <f t="shared" si="131"/>
        <v>789054505176.41748</v>
      </c>
      <c r="T617">
        <f t="shared" si="132"/>
        <v>24223973308916.016</v>
      </c>
      <c r="Z617" s="4">
        <f t="shared" ca="1" si="133"/>
        <v>184.56606306261756</v>
      </c>
      <c r="AA617">
        <f t="array" aca="1" ref="AA617" ca="1" xml:space="preserve"> IF($J617, SUM(Coefficients3 * $L617^Integers3), "NaN")</f>
        <v>179.67261079153442</v>
      </c>
      <c r="AB617">
        <f t="array" aca="1" ref="AB617" ca="1" xml:space="preserve"> IF($J617, SUM(Coefficients4 * $L617^Integers4), "NaN")</f>
        <v>179.68543948883831</v>
      </c>
      <c r="AC617">
        <f t="array" aca="1" ref="AC617" ca="1" xml:space="preserve"> IF($J617, SUM(Coefficients5 * $L617^Integers5), "NaN")</f>
        <v>179.68126779762446</v>
      </c>
      <c r="AD617">
        <f t="array" aca="1" ref="AD617" ca="1" xml:space="preserve"> IF($J617, SUM(Coefficients6 * $L617^Integers6), "NaN")</f>
        <v>179.68133640690499</v>
      </c>
      <c r="AE617">
        <f t="array" aca="1" ref="AE617" ca="1" xml:space="preserve"> IF($J617, SUM(Coefficients7 * $L617^Integers7), "NaN")</f>
        <v>179.68135649497751</v>
      </c>
      <c r="AF617">
        <f t="array" aca="1" ref="AF617" ca="1" xml:space="preserve"> IF($J617, SUM(Coefficients8 * $L617^Integers8), "NaN")</f>
        <v>179.6813521527136</v>
      </c>
      <c r="AG617">
        <f t="array" aca="1" ref="AG617" ca="1" xml:space="preserve"> IF($J617, SUM(Coefficients9 * $L617^Integers9), "NaN")</f>
        <v>179.68135292454917</v>
      </c>
    </row>
    <row r="618" spans="2:33" x14ac:dyDescent="0.2">
      <c r="B618" s="2">
        <v>30.6</v>
      </c>
      <c r="C618" s="2">
        <v>179.089</v>
      </c>
      <c r="D618" s="2">
        <v>179.089</v>
      </c>
      <c r="F618">
        <f t="shared" si="121"/>
        <v>179.089</v>
      </c>
      <c r="H618">
        <f t="shared" si="122"/>
        <v>0</v>
      </c>
      <c r="J618" t="b">
        <f t="shared" si="123"/>
        <v>1</v>
      </c>
      <c r="L618">
        <f t="shared" si="124"/>
        <v>30.6</v>
      </c>
      <c r="M618">
        <f t="shared" si="125"/>
        <v>936.36000000000013</v>
      </c>
      <c r="N618">
        <f t="shared" si="126"/>
        <v>28652.616000000005</v>
      </c>
      <c r="O618">
        <f t="shared" si="127"/>
        <v>876770.04960000026</v>
      </c>
      <c r="P618">
        <f t="shared" si="128"/>
        <v>26829163.517760009</v>
      </c>
      <c r="Q618">
        <f t="shared" si="129"/>
        <v>820972403.64345634</v>
      </c>
      <c r="R618">
        <f t="shared" si="130"/>
        <v>25121755551.489765</v>
      </c>
      <c r="S618">
        <f t="shared" si="131"/>
        <v>768725719875.58691</v>
      </c>
      <c r="T618">
        <f t="shared" si="132"/>
        <v>23523007028192.961</v>
      </c>
      <c r="Z618" s="4">
        <f t="shared" ca="1" si="133"/>
        <v>183.96487067479146</v>
      </c>
      <c r="AA618">
        <f t="array" aca="1" ref="AA618" ca="1" xml:space="preserve"> IF($J618, SUM(Coefficients3 * $L618^Integers3), "NaN")</f>
        <v>179.08061394136027</v>
      </c>
      <c r="AB618">
        <f t="array" aca="1" ref="AB618" ca="1" xml:space="preserve"> IF($J618, SUM(Coefficients4 * $L618^Integers4), "NaN")</f>
        <v>179.09313138099807</v>
      </c>
      <c r="AC618">
        <f t="array" aca="1" ref="AC618" ca="1" xml:space="preserve"> IF($J618, SUM(Coefficients5 * $L618^Integers5), "NaN")</f>
        <v>179.08895829490515</v>
      </c>
      <c r="AD618">
        <f t="array" aca="1" ref="AD618" ca="1" xml:space="preserve"> IF($J618, SUM(Coefficients6 * $L618^Integers6), "NaN")</f>
        <v>179.08902953345518</v>
      </c>
      <c r="AE618">
        <f t="array" aca="1" ref="AE618" ca="1" xml:space="preserve"> IF($J618, SUM(Coefficients7 * $L618^Integers7), "NaN")</f>
        <v>179.08904932687705</v>
      </c>
      <c r="AF618">
        <f t="array" aca="1" ref="AF618" ca="1" xml:space="preserve"> IF($J618, SUM(Coefficients8 * $L618^Integers8), "NaN")</f>
        <v>179.08904493665815</v>
      </c>
      <c r="AG618">
        <f t="array" aca="1" ref="AG618" ca="1" xml:space="preserve"> IF($J618, SUM(Coefficients9 * $L618^Integers9), "NaN")</f>
        <v>179.08904560921485</v>
      </c>
    </row>
    <row r="619" spans="2:33" x14ac:dyDescent="0.2">
      <c r="B619" s="2">
        <v>30.5</v>
      </c>
      <c r="C619" s="2">
        <v>178.49700000000001</v>
      </c>
      <c r="D619" s="2">
        <v>178.49700000000001</v>
      </c>
      <c r="F619">
        <f t="shared" si="121"/>
        <v>178.49700000000001</v>
      </c>
      <c r="H619">
        <f t="shared" si="122"/>
        <v>0</v>
      </c>
      <c r="J619" t="b">
        <f t="shared" si="123"/>
        <v>1</v>
      </c>
      <c r="L619">
        <f t="shared" si="124"/>
        <v>30.5</v>
      </c>
      <c r="M619">
        <f t="shared" si="125"/>
        <v>930.25</v>
      </c>
      <c r="N619">
        <f t="shared" si="126"/>
        <v>28372.625</v>
      </c>
      <c r="O619">
        <f t="shared" si="127"/>
        <v>865365.0625</v>
      </c>
      <c r="P619">
        <f t="shared" si="128"/>
        <v>26393634.40625</v>
      </c>
      <c r="Q619">
        <f t="shared" si="129"/>
        <v>805005849.390625</v>
      </c>
      <c r="R619">
        <f t="shared" si="130"/>
        <v>24552678406.414062</v>
      </c>
      <c r="S619">
        <f t="shared" si="131"/>
        <v>748856691395.62891</v>
      </c>
      <c r="T619">
        <f t="shared" si="132"/>
        <v>22840129087566.68</v>
      </c>
      <c r="Z619" s="4">
        <f t="shared" ca="1" si="133"/>
        <v>183.36367828696532</v>
      </c>
      <c r="AA619">
        <f t="array" aca="1" ref="AA619" ca="1" xml:space="preserve"> IF($J619, SUM(Coefficients3 * $L619^Integers3), "NaN")</f>
        <v>178.48868757101809</v>
      </c>
      <c r="AB619">
        <f t="array" aca="1" ref="AB619" ca="1" xml:space="preserve"> IF($J619, SUM(Coefficients4 * $L619^Integers4), "NaN")</f>
        <v>178.50089210164685</v>
      </c>
      <c r="AC619">
        <f t="array" aca="1" ref="AC619" ca="1" xml:space="preserve"> IF($J619, SUM(Coefficients5 * $L619^Integers5), "NaN")</f>
        <v>178.49671822875897</v>
      </c>
      <c r="AD619">
        <f t="array" aca="1" ref="AD619" ca="1" xml:space="preserve"> IF($J619, SUM(Coefficients6 * $L619^Integers6), "NaN")</f>
        <v>178.49679208570458</v>
      </c>
      <c r="AE619">
        <f t="array" aca="1" ref="AE619" ca="1" xml:space="preserve"> IF($J619, SUM(Coefficients7 * $L619^Integers7), "NaN")</f>
        <v>178.49681157830085</v>
      </c>
      <c r="AF619">
        <f t="array" aca="1" ref="AF619" ca="1" xml:space="preserve"> IF($J619, SUM(Coefficients8 * $L619^Integers8), "NaN")</f>
        <v>178.49680714170051</v>
      </c>
      <c r="AG619">
        <f t="array" aca="1" ref="AG619" ca="1" xml:space="preserve"> IF($J619, SUM(Coefficients9 * $L619^Integers9), "NaN")</f>
        <v>178.49680771450122</v>
      </c>
    </row>
    <row r="620" spans="2:33" x14ac:dyDescent="0.2">
      <c r="B620" s="2">
        <v>30.4</v>
      </c>
      <c r="C620" s="2">
        <v>177.905</v>
      </c>
      <c r="D620" s="2">
        <v>177.905</v>
      </c>
      <c r="F620">
        <f t="shared" si="121"/>
        <v>177.905</v>
      </c>
      <c r="H620">
        <f t="shared" si="122"/>
        <v>0</v>
      </c>
      <c r="J620" t="b">
        <f t="shared" si="123"/>
        <v>1</v>
      </c>
      <c r="L620">
        <f t="shared" si="124"/>
        <v>30.4</v>
      </c>
      <c r="M620">
        <f t="shared" si="125"/>
        <v>924.16</v>
      </c>
      <c r="N620">
        <f t="shared" si="126"/>
        <v>28094.463999999996</v>
      </c>
      <c r="O620">
        <f t="shared" si="127"/>
        <v>854071.70559999999</v>
      </c>
      <c r="P620">
        <f t="shared" si="128"/>
        <v>25963779.85024</v>
      </c>
      <c r="Q620">
        <f t="shared" si="129"/>
        <v>789298907.4472959</v>
      </c>
      <c r="R620">
        <f t="shared" si="130"/>
        <v>23994686786.397797</v>
      </c>
      <c r="S620">
        <f t="shared" si="131"/>
        <v>729438478306.49304</v>
      </c>
      <c r="T620">
        <f t="shared" si="132"/>
        <v>22174929740517.387</v>
      </c>
      <c r="Z620" s="4">
        <f t="shared" ca="1" si="133"/>
        <v>182.76248589913919</v>
      </c>
      <c r="AA620">
        <f t="array" aca="1" ref="AA620" ca="1" xml:space="preserve"> IF($J620, SUM(Coefficients3 * $L620^Integers3), "NaN")</f>
        <v>177.89683142082495</v>
      </c>
      <c r="AB620">
        <f t="array" aca="1" ref="AB620" ca="1" xml:space="preserve"> IF($J620, SUM(Coefficients4 * $L620^Integers4), "NaN")</f>
        <v>177.90872141178937</v>
      </c>
      <c r="AC620">
        <f t="array" aca="1" ref="AC620" ca="1" xml:space="preserve"> IF($J620, SUM(Coefficients5 * $L620^Integers5), "NaN")</f>
        <v>177.90454736204444</v>
      </c>
      <c r="AD620">
        <f t="array" aca="1" ref="AD620" ca="1" xml:space="preserve"> IF($J620, SUM(Coefficients6 * $L620^Integers6), "NaN")</f>
        <v>177.90462382595396</v>
      </c>
      <c r="AE620">
        <f t="array" aca="1" ref="AE620" ca="1" xml:space="preserve"> IF($J620, SUM(Coefficients7 * $L620^Integers7), "NaN")</f>
        <v>177.90464301161424</v>
      </c>
      <c r="AF620">
        <f t="array" aca="1" ref="AF620" ca="1" xml:space="preserve"> IF($J620, SUM(Coefficients8 * $L620^Integers8), "NaN")</f>
        <v>177.90463853022788</v>
      </c>
      <c r="AG620">
        <f t="array" aca="1" ref="AG620" ca="1" xml:space="preserve"> IF($J620, SUM(Coefficients9 * $L620^Integers9), "NaN")</f>
        <v>177.90463900284021</v>
      </c>
    </row>
    <row r="621" spans="2:33" x14ac:dyDescent="0.2">
      <c r="B621" s="2">
        <v>30.3</v>
      </c>
      <c r="C621" s="2">
        <v>177.31299999999999</v>
      </c>
      <c r="D621" s="2">
        <v>177.31299999999999</v>
      </c>
      <c r="F621">
        <f t="shared" si="121"/>
        <v>177.31200000000001</v>
      </c>
      <c r="H621">
        <f t="shared" si="122"/>
        <v>0</v>
      </c>
      <c r="J621" t="b">
        <f t="shared" si="123"/>
        <v>1</v>
      </c>
      <c r="L621">
        <f t="shared" si="124"/>
        <v>30.3</v>
      </c>
      <c r="M621">
        <f t="shared" si="125"/>
        <v>918.09</v>
      </c>
      <c r="N621">
        <f t="shared" si="126"/>
        <v>27818.127</v>
      </c>
      <c r="O621">
        <f t="shared" si="127"/>
        <v>842889.24810000008</v>
      </c>
      <c r="P621">
        <f t="shared" si="128"/>
        <v>25539544.217430003</v>
      </c>
      <c r="Q621">
        <f t="shared" si="129"/>
        <v>773848189.78812909</v>
      </c>
      <c r="R621">
        <f t="shared" si="130"/>
        <v>23447600150.580311</v>
      </c>
      <c r="S621">
        <f t="shared" si="131"/>
        <v>710462284562.5835</v>
      </c>
      <c r="T621">
        <f t="shared" si="132"/>
        <v>21527007222246.281</v>
      </c>
      <c r="Z621" s="4">
        <f t="shared" ca="1" si="133"/>
        <v>182.16129351131309</v>
      </c>
      <c r="AA621">
        <f t="array" aca="1" ref="AA621" ca="1" xml:space="preserve"> IF($J621, SUM(Coefficients3 * $L621^Integers3), "NaN")</f>
        <v>177.30504523109795</v>
      </c>
      <c r="AB621">
        <f t="array" aca="1" ref="AB621" ca="1" xml:space="preserve"> IF($J621, SUM(Coefficients4 * $L621^Integers4), "NaN")</f>
        <v>177.31661907259971</v>
      </c>
      <c r="AC621">
        <f t="array" aca="1" ref="AC621" ca="1" xml:space="preserve"> IF($J621, SUM(Coefficients5 * $L621^Integers5), "NaN")</f>
        <v>177.31244545772748</v>
      </c>
      <c r="AD621">
        <f t="array" aca="1" ref="AD621" ca="1" xml:space="preserve"> IF($J621, SUM(Coefficients6 * $L621^Integers6), "NaN")</f>
        <v>177.31252451661112</v>
      </c>
      <c r="AE621">
        <f t="array" aca="1" ref="AE621" ca="1" xml:space="preserve"> IF($J621, SUM(Coefficients7 * $L621^Integers7), "NaN")</f>
        <v>177.31254338929165</v>
      </c>
      <c r="AF621">
        <f t="array" aca="1" ref="AF621" ca="1" xml:space="preserve"> IF($J621, SUM(Coefficients8 * $L621^Integers8), "NaN")</f>
        <v>177.31253886473587</v>
      </c>
      <c r="AG621">
        <f t="array" aca="1" ref="AG621" ca="1" xml:space="preserve"> IF($J621, SUM(Coefficients9 * $L621^Integers9), "NaN")</f>
        <v>177.31253923677275</v>
      </c>
    </row>
    <row r="622" spans="2:33" x14ac:dyDescent="0.2">
      <c r="B622" s="2">
        <v>30.2</v>
      </c>
      <c r="C622" s="2">
        <v>176.721</v>
      </c>
      <c r="D622" s="2">
        <v>176.721</v>
      </c>
      <c r="F622">
        <f t="shared" si="121"/>
        <v>176.72</v>
      </c>
      <c r="H622">
        <f t="shared" si="122"/>
        <v>0</v>
      </c>
      <c r="J622" t="b">
        <f t="shared" si="123"/>
        <v>1</v>
      </c>
      <c r="L622">
        <f t="shared" si="124"/>
        <v>30.2</v>
      </c>
      <c r="M622">
        <f t="shared" si="125"/>
        <v>912.04</v>
      </c>
      <c r="N622">
        <f t="shared" si="126"/>
        <v>27543.607999999997</v>
      </c>
      <c r="O622">
        <f t="shared" si="127"/>
        <v>831816.96159999992</v>
      </c>
      <c r="P622">
        <f t="shared" si="128"/>
        <v>25120872.240319997</v>
      </c>
      <c r="Q622">
        <f t="shared" si="129"/>
        <v>758650341.65766394</v>
      </c>
      <c r="R622">
        <f t="shared" si="130"/>
        <v>22911240318.061447</v>
      </c>
      <c r="S622">
        <f t="shared" si="131"/>
        <v>691919457605.45569</v>
      </c>
      <c r="T622">
        <f t="shared" si="132"/>
        <v>20895967619684.762</v>
      </c>
      <c r="Z622" s="4">
        <f t="shared" ca="1" si="133"/>
        <v>181.56010112348699</v>
      </c>
      <c r="AA622">
        <f t="array" aca="1" ref="AA622" ca="1" xml:space="preserve"> IF($J622, SUM(Coefficients3 * $L622^Integers3), "NaN")</f>
        <v>176.71332874215406</v>
      </c>
      <c r="AB622">
        <f t="array" aca="1" ref="AB622" ca="1" xml:space="preserve"> IF($J622, SUM(Coefficients4 * $L622^Integers4), "NaN")</f>
        <v>176.72458484542136</v>
      </c>
      <c r="AC622">
        <f t="array" aca="1" ref="AC622" ca="1" xml:space="preserve"> IF($J622, SUM(Coefficients5 * $L622^Integers5), "NaN")</f>
        <v>176.72041227888101</v>
      </c>
      <c r="AD622">
        <f t="array" aca="1" ref="AD622" ca="1" xml:space="preserve"> IF($J622, SUM(Coefficients6 * $L622^Integers6), "NaN")</f>
        <v>176.72049392019051</v>
      </c>
      <c r="AE622">
        <f t="array" aca="1" ref="AE622" ca="1" xml:space="preserve"> IF($J622, SUM(Coefficients7 * $L622^Integers7), "NaN")</f>
        <v>176.72051247391593</v>
      </c>
      <c r="AF622">
        <f t="array" aca="1" ref="AF622" ca="1" xml:space="preserve"> IF($J622, SUM(Coefficients8 * $L622^Integers8), "NaN")</f>
        <v>176.72050790782828</v>
      </c>
      <c r="AG622">
        <f t="array" aca="1" ref="AG622" ca="1" xml:space="preserve"> IF($J622, SUM(Coefficients9 * $L622^Integers9), "NaN")</f>
        <v>176.72050817894817</v>
      </c>
    </row>
    <row r="623" spans="2:33" x14ac:dyDescent="0.2">
      <c r="B623" s="2">
        <v>30.1</v>
      </c>
      <c r="C623" s="2">
        <v>176.12899999999999</v>
      </c>
      <c r="D623" s="2">
        <v>176.12899999999999</v>
      </c>
      <c r="F623">
        <f t="shared" si="121"/>
        <v>176.12799999999999</v>
      </c>
      <c r="H623">
        <f t="shared" si="122"/>
        <v>0</v>
      </c>
      <c r="J623" t="b">
        <f t="shared" si="123"/>
        <v>1</v>
      </c>
      <c r="L623">
        <f t="shared" si="124"/>
        <v>30.1</v>
      </c>
      <c r="M623">
        <f t="shared" si="125"/>
        <v>906.0100000000001</v>
      </c>
      <c r="N623">
        <f t="shared" si="126"/>
        <v>27270.901000000005</v>
      </c>
      <c r="O623">
        <f t="shared" si="127"/>
        <v>820854.12010000017</v>
      </c>
      <c r="P623">
        <f t="shared" si="128"/>
        <v>24707709.015010007</v>
      </c>
      <c r="Q623">
        <f t="shared" si="129"/>
        <v>743702041.35180128</v>
      </c>
      <c r="R623">
        <f t="shared" si="130"/>
        <v>22385431444.68922</v>
      </c>
      <c r="S623">
        <f t="shared" si="131"/>
        <v>673801486485.14551</v>
      </c>
      <c r="T623">
        <f t="shared" si="132"/>
        <v>20281424743202.879</v>
      </c>
      <c r="Z623" s="4">
        <f t="shared" ca="1" si="133"/>
        <v>180.95890873566088</v>
      </c>
      <c r="AA623">
        <f t="array" aca="1" ref="AA623" ca="1" xml:space="preserve"> IF($J623, SUM(Coefficients3 * $L623^Integers3), "NaN")</f>
        <v>176.12168169431047</v>
      </c>
      <c r="AB623">
        <f t="array" aca="1" ref="AB623" ca="1" xml:space="preserve"> IF($J623, SUM(Coefficients4 * $L623^Integers4), "NaN")</f>
        <v>176.13261849176743</v>
      </c>
      <c r="AC623">
        <f t="array" aca="1" ref="AC623" ca="1" xml:space="preserve"> IF($J623, SUM(Coefficients5 * $L623^Integers5), "NaN")</f>
        <v>176.12844758868454</v>
      </c>
      <c r="AD623">
        <f t="array" aca="1" ref="AD623" ca="1" xml:space="preserve"> IF($J623, SUM(Coefficients6 * $L623^Integers6), "NaN")</f>
        <v>176.12853179931301</v>
      </c>
      <c r="AE623">
        <f t="array" aca="1" ref="AE623" ca="1" xml:space="preserve"> IF($J623, SUM(Coefficients7 * $L623^Integers7), "NaN")</f>
        <v>176.12855002817821</v>
      </c>
      <c r="AF623">
        <f t="array" aca="1" ref="AF623" ca="1" xml:space="preserve"> IF($J623, SUM(Coefficients8 * $L623^Integers8), "NaN")</f>
        <v>176.12854542221658</v>
      </c>
      <c r="AG623">
        <f t="array" aca="1" ref="AG623" ca="1" xml:space="preserve"> IF($J623, SUM(Coefficients9 * $L623^Integers9), "NaN")</f>
        <v>176.12854559212397</v>
      </c>
    </row>
    <row r="624" spans="2:33" x14ac:dyDescent="0.2">
      <c r="B624" s="2">
        <v>30</v>
      </c>
      <c r="C624" s="2">
        <v>175.53700000000001</v>
      </c>
      <c r="D624" s="2">
        <v>175.53700000000001</v>
      </c>
      <c r="F624">
        <f t="shared" si="121"/>
        <v>175.53700000000001</v>
      </c>
      <c r="H624">
        <f t="shared" si="122"/>
        <v>0</v>
      </c>
      <c r="J624" t="b">
        <f t="shared" si="123"/>
        <v>1</v>
      </c>
      <c r="L624">
        <f t="shared" si="124"/>
        <v>30</v>
      </c>
      <c r="M624">
        <f t="shared" si="125"/>
        <v>900</v>
      </c>
      <c r="N624">
        <f t="shared" si="126"/>
        <v>27000</v>
      </c>
      <c r="O624">
        <f t="shared" si="127"/>
        <v>810000</v>
      </c>
      <c r="P624">
        <f t="shared" si="128"/>
        <v>24300000</v>
      </c>
      <c r="Q624">
        <f t="shared" si="129"/>
        <v>729000000</v>
      </c>
      <c r="R624">
        <f t="shared" si="130"/>
        <v>21870000000</v>
      </c>
      <c r="S624">
        <f t="shared" si="131"/>
        <v>656100000000</v>
      </c>
      <c r="T624">
        <f t="shared" si="132"/>
        <v>19683000000000</v>
      </c>
      <c r="Z624" s="4">
        <f t="shared" ca="1" si="133"/>
        <v>180.35771634783475</v>
      </c>
      <c r="AA624">
        <f t="array" aca="1" ref="AA624" ca="1" xml:space="preserve"> IF($J624, SUM(Coefficients3 * $L624^Integers3), "NaN")</f>
        <v>175.53010382788415</v>
      </c>
      <c r="AB624">
        <f t="array" aca="1" ref="AB624" ca="1" xml:space="preserve"> IF($J624, SUM(Coefficients4 * $L624^Integers4), "NaN")</f>
        <v>175.54071977332035</v>
      </c>
      <c r="AC624">
        <f t="array" aca="1" ref="AC624" ca="1" xml:space="preserve"> IF($J624, SUM(Coefficients5 * $L624^Integers5), "NaN")</f>
        <v>175.53655115042349</v>
      </c>
      <c r="AD624">
        <f t="array" aca="1" ref="AD624" ca="1" xml:space="preserve"> IF($J624, SUM(Coefficients6 * $L624^Integers6), "NaN")</f>
        <v>175.53663791670539</v>
      </c>
      <c r="AE624">
        <f t="array" aca="1" ref="AE624" ca="1" xml:space="preserve"> IF($J624, SUM(Coefficients7 * $L624^Integers7), "NaN")</f>
        <v>175.53665581487726</v>
      </c>
      <c r="AF624">
        <f t="array" aca="1" ref="AF624" ca="1" xml:space="preserve"> IF($J624, SUM(Coefficients8 * $L624^Integers8), "NaN")</f>
        <v>175.53665117071952</v>
      </c>
      <c r="AG624">
        <f t="array" aca="1" ref="AG624" ca="1" xml:space="preserve"> IF($J624, SUM(Coefficients9 * $L624^Integers9), "NaN")</f>
        <v>175.53665123916517</v>
      </c>
    </row>
    <row r="625" spans="2:33" x14ac:dyDescent="0.2">
      <c r="B625" s="2">
        <v>29.9</v>
      </c>
      <c r="C625" s="2">
        <v>174.94499999999999</v>
      </c>
      <c r="D625" s="2">
        <v>174.94499999999999</v>
      </c>
      <c r="F625">
        <f t="shared" si="121"/>
        <v>174.94499999999999</v>
      </c>
      <c r="H625">
        <f t="shared" si="122"/>
        <v>0</v>
      </c>
      <c r="J625" t="b">
        <f t="shared" si="123"/>
        <v>1</v>
      </c>
      <c r="L625">
        <f t="shared" si="124"/>
        <v>29.9</v>
      </c>
      <c r="M625">
        <f t="shared" si="125"/>
        <v>894.00999999999988</v>
      </c>
      <c r="N625">
        <f t="shared" si="126"/>
        <v>26730.898999999994</v>
      </c>
      <c r="O625">
        <f t="shared" si="127"/>
        <v>799253.88009999983</v>
      </c>
      <c r="P625">
        <f t="shared" si="128"/>
        <v>23897691.014989994</v>
      </c>
      <c r="Q625">
        <f t="shared" si="129"/>
        <v>714540961.3482008</v>
      </c>
      <c r="R625">
        <f t="shared" si="130"/>
        <v>21364774744.311199</v>
      </c>
      <c r="S625">
        <f t="shared" si="131"/>
        <v>638806764854.90491</v>
      </c>
      <c r="T625">
        <f t="shared" si="132"/>
        <v>19100322269161.656</v>
      </c>
      <c r="Z625" s="4">
        <f t="shared" ca="1" si="133"/>
        <v>179.75652396000862</v>
      </c>
      <c r="AA625">
        <f t="array" aca="1" ref="AA625" ca="1" xml:space="preserve"> IF($J625, SUM(Coefficients3 * $L625^Integers3), "NaN")</f>
        <v>174.93859488319222</v>
      </c>
      <c r="AB625">
        <f t="array" aca="1" ref="AB625" ca="1" xml:space="preserve"> IF($J625, SUM(Coefficients4 * $L625^Integers4), "NaN")</f>
        <v>174.94888845193208</v>
      </c>
      <c r="AC625">
        <f t="array" aca="1" ref="AC625" ca="1" xml:space="preserve"> IF($J625, SUM(Coefficients5 * $L625^Integers5), "NaN")</f>
        <v>174.94472272748902</v>
      </c>
      <c r="AD625">
        <f t="array" aca="1" ref="AD625" ca="1" xml:space="preserve"> IF($J625, SUM(Coefficients6 * $L625^Integers6), "NaN")</f>
        <v>174.94481203519993</v>
      </c>
      <c r="AE625">
        <f t="array" aca="1" ref="AE625" ca="1" xml:space="preserve"> IF($J625, SUM(Coefficients7 * $L625^Integers7), "NaN")</f>
        <v>174.94482959691945</v>
      </c>
      <c r="AF625">
        <f t="array" aca="1" ref="AF625" ca="1" xml:space="preserve"> IF($J625, SUM(Coefficients8 * $L625^Integers8), "NaN")</f>
        <v>174.94482491626289</v>
      </c>
      <c r="AG625">
        <f t="array" aca="1" ref="AG625" ca="1" xml:space="preserve"> IF($J625, SUM(Coefficients9 * $L625^Integers9), "NaN")</f>
        <v>174.94482488304416</v>
      </c>
    </row>
    <row r="626" spans="2:33" x14ac:dyDescent="0.2">
      <c r="B626" s="2">
        <v>29.8</v>
      </c>
      <c r="C626" s="2">
        <v>174.35300000000001</v>
      </c>
      <c r="D626" s="2">
        <v>174.35300000000001</v>
      </c>
      <c r="F626">
        <f t="shared" si="121"/>
        <v>174.35300000000001</v>
      </c>
      <c r="H626">
        <f t="shared" si="122"/>
        <v>0</v>
      </c>
      <c r="J626" t="b">
        <f t="shared" si="123"/>
        <v>1</v>
      </c>
      <c r="L626">
        <f t="shared" si="124"/>
        <v>29.8</v>
      </c>
      <c r="M626">
        <f t="shared" si="125"/>
        <v>888.04000000000008</v>
      </c>
      <c r="N626">
        <f t="shared" si="126"/>
        <v>26463.592000000004</v>
      </c>
      <c r="O626">
        <f t="shared" si="127"/>
        <v>788615.04160000011</v>
      </c>
      <c r="P626">
        <f t="shared" si="128"/>
        <v>23500728.239680003</v>
      </c>
      <c r="Q626">
        <f t="shared" si="129"/>
        <v>700321701.54246414</v>
      </c>
      <c r="R626">
        <f t="shared" si="130"/>
        <v>20869586705.965435</v>
      </c>
      <c r="S626">
        <f t="shared" si="131"/>
        <v>621913683837.7699</v>
      </c>
      <c r="T626">
        <f t="shared" si="132"/>
        <v>18533027778365.543</v>
      </c>
      <c r="Z626" s="4">
        <f t="shared" ca="1" si="133"/>
        <v>179.15533157218252</v>
      </c>
      <c r="AA626">
        <f t="array" aca="1" ref="AA626" ca="1" xml:space="preserve"> IF($J626, SUM(Coefficients3 * $L626^Integers3), "NaN")</f>
        <v>174.34715460055173</v>
      </c>
      <c r="AB626">
        <f t="array" aca="1" ref="AB626" ca="1" xml:space="preserve"> IF($J626, SUM(Coefficients4 * $L626^Integers4), "NaN")</f>
        <v>174.35712428962404</v>
      </c>
      <c r="AC626">
        <f t="array" aca="1" ref="AC626" ca="1" xml:space="preserve"> IF($J626, SUM(Coefficients5 * $L626^Integers5), "NaN")</f>
        <v>174.35296208337738</v>
      </c>
      <c r="AD626">
        <f t="array" aca="1" ref="AD626" ca="1" xml:space="preserve"> IF($J626, SUM(Coefficients6 * $L626^Integers6), "NaN")</f>
        <v>174.3530539177342</v>
      </c>
      <c r="AE626">
        <f t="array" aca="1" ref="AE626" ca="1" xml:space="preserve"> IF($J626, SUM(Coefficients7 * $L626^Integers7), "NaN")</f>
        <v>174.35307113731798</v>
      </c>
      <c r="AF626">
        <f t="array" aca="1" ref="AF626" ca="1" xml:space="preserve"> IF($J626, SUM(Coefficients8 * $L626^Integers8), "NaN")</f>
        <v>174.35306642187879</v>
      </c>
      <c r="AG626">
        <f t="array" aca="1" ref="AG626" ca="1" xml:space="preserve"> IF($J626, SUM(Coefficients9 * $L626^Integers9), "NaN")</f>
        <v>174.35306628684012</v>
      </c>
    </row>
    <row r="627" spans="2:33" x14ac:dyDescent="0.2">
      <c r="B627" s="2">
        <v>29.7</v>
      </c>
      <c r="C627" s="2">
        <v>173.761</v>
      </c>
      <c r="D627" s="2">
        <v>173.761</v>
      </c>
      <c r="F627">
        <f t="shared" si="121"/>
        <v>173.761</v>
      </c>
      <c r="H627">
        <f t="shared" si="122"/>
        <v>0</v>
      </c>
      <c r="J627" t="b">
        <f t="shared" si="123"/>
        <v>1</v>
      </c>
      <c r="L627">
        <f t="shared" si="124"/>
        <v>29.7</v>
      </c>
      <c r="M627">
        <f t="shared" si="125"/>
        <v>882.08999999999992</v>
      </c>
      <c r="N627">
        <f t="shared" si="126"/>
        <v>26198.072999999997</v>
      </c>
      <c r="O627">
        <f t="shared" si="127"/>
        <v>778082.76809999987</v>
      </c>
      <c r="P627">
        <f t="shared" si="128"/>
        <v>23109058.212569997</v>
      </c>
      <c r="Q627">
        <f t="shared" si="129"/>
        <v>686339028.91332877</v>
      </c>
      <c r="R627">
        <f t="shared" si="130"/>
        <v>20384269158.725864</v>
      </c>
      <c r="S627">
        <f t="shared" si="131"/>
        <v>605412794014.1582</v>
      </c>
      <c r="T627">
        <f t="shared" si="132"/>
        <v>17980759982220.5</v>
      </c>
      <c r="Z627" s="4">
        <f t="shared" ca="1" si="133"/>
        <v>178.55413918435639</v>
      </c>
      <c r="AA627">
        <f t="array" aca="1" ref="AA627" ca="1" xml:space="preserve"> IF($J627, SUM(Coefficients3 * $L627^Integers3), "NaN")</f>
        <v>173.75578272027977</v>
      </c>
      <c r="AB627">
        <f t="array" aca="1" ref="AB627" ca="1" xml:space="preserve"> IF($J627, SUM(Coefficients4 * $L627^Integers4), "NaN")</f>
        <v>173.76542704858699</v>
      </c>
      <c r="AC627">
        <f t="array" aca="1" ref="AC627" ca="1" xml:space="preserve"> IF($J627, SUM(Coefficients5 * $L627^Integers5), "NaN")</f>
        <v>173.76126898168937</v>
      </c>
      <c r="AD627">
        <f t="array" aca="1" ref="AD627" ca="1" xml:space="preserve"> IF($J627, SUM(Coefficients6 * $L627^Integers6), "NaN")</f>
        <v>173.76136332735044</v>
      </c>
      <c r="AE627">
        <f t="array" aca="1" ref="AE627" ca="1" xml:space="preserve"> IF($J627, SUM(Coefficients7 * $L627^Integers7), "NaN")</f>
        <v>173.76138019919276</v>
      </c>
      <c r="AF627">
        <f t="array" aca="1" ref="AF627" ca="1" xml:space="preserve"> IF($J627, SUM(Coefficients8 * $L627^Integers8), "NaN")</f>
        <v>173.76137545070554</v>
      </c>
      <c r="AG627">
        <f t="array" aca="1" ref="AG627" ca="1" xml:space="preserve"> IF($J627, SUM(Coefficients9 * $L627^Integers9), "NaN")</f>
        <v>173.76137521373852</v>
      </c>
    </row>
    <row r="628" spans="2:33" x14ac:dyDescent="0.2">
      <c r="B628" s="2">
        <v>29.6</v>
      </c>
      <c r="C628" s="2">
        <v>173.17</v>
      </c>
      <c r="D628" s="2">
        <v>173.17</v>
      </c>
      <c r="F628">
        <f t="shared" si="121"/>
        <v>173.17</v>
      </c>
      <c r="H628">
        <f t="shared" si="122"/>
        <v>0</v>
      </c>
      <c r="J628" t="b">
        <f t="shared" si="123"/>
        <v>1</v>
      </c>
      <c r="L628">
        <f t="shared" si="124"/>
        <v>29.6</v>
      </c>
      <c r="M628">
        <f t="shared" si="125"/>
        <v>876.16000000000008</v>
      </c>
      <c r="N628">
        <f t="shared" si="126"/>
        <v>25934.336000000003</v>
      </c>
      <c r="O628">
        <f t="shared" si="127"/>
        <v>767656.34560000012</v>
      </c>
      <c r="P628">
        <f t="shared" si="128"/>
        <v>22722627.829760004</v>
      </c>
      <c r="Q628">
        <f t="shared" si="129"/>
        <v>672589783.76089621</v>
      </c>
      <c r="R628">
        <f t="shared" si="130"/>
        <v>19908657599.322525</v>
      </c>
      <c r="S628">
        <f t="shared" si="131"/>
        <v>589296264939.94678</v>
      </c>
      <c r="T628">
        <f t="shared" si="132"/>
        <v>17443169442222.426</v>
      </c>
      <c r="Z628" s="4">
        <f t="shared" ca="1" si="133"/>
        <v>177.95294679653028</v>
      </c>
      <c r="AA628">
        <f t="array" aca="1" ref="AA628" ca="1" xml:space="preserve"> IF($J628, SUM(Coefficients3 * $L628^Integers3), "NaN")</f>
        <v>173.1644789826934</v>
      </c>
      <c r="AB628">
        <f t="array" aca="1" ref="AB628" ca="1" xml:space="preserve"> IF($J628, SUM(Coefficients4 * $L628^Integers4), "NaN")</f>
        <v>173.17379649118138</v>
      </c>
      <c r="AC628">
        <f t="array" aca="1" ref="AC628" ca="1" xml:space="preserve"> IF($J628, SUM(Coefficients5 * $L628^Integers5), "NaN")</f>
        <v>173.16964318613009</v>
      </c>
      <c r="AD628">
        <f t="array" aca="1" ref="AD628" ca="1" xml:space="preserve"> IF($J628, SUM(Coefficients6 * $L628^Integers6), "NaN")</f>
        <v>173.16974002719536</v>
      </c>
      <c r="AE628">
        <f t="array" aca="1" ref="AE628" ca="1" xml:space="preserve"> IF($J628, SUM(Coefficients7 * $L628^Integers7), "NaN")</f>
        <v>173.16975654576981</v>
      </c>
      <c r="AF628">
        <f t="array" aca="1" ref="AF628" ca="1" xml:space="preserve"> IF($J628, SUM(Coefficients8 * $L628^Integers8), "NaN")</f>
        <v>173.16975176598717</v>
      </c>
      <c r="AG628">
        <f t="array" aca="1" ref="AG628" ca="1" xml:space="preserve"> IF($J628, SUM(Coefficients9 * $L628^Integers9), "NaN")</f>
        <v>173.16975142703103</v>
      </c>
    </row>
    <row r="629" spans="2:33" x14ac:dyDescent="0.2">
      <c r="B629" s="2">
        <v>29.5</v>
      </c>
      <c r="C629" s="2">
        <v>172.578</v>
      </c>
      <c r="D629" s="2">
        <v>172.578</v>
      </c>
      <c r="F629">
        <f t="shared" si="121"/>
        <v>172.578</v>
      </c>
      <c r="H629">
        <f t="shared" si="122"/>
        <v>0</v>
      </c>
      <c r="J629" t="b">
        <f t="shared" si="123"/>
        <v>1</v>
      </c>
      <c r="L629">
        <f t="shared" si="124"/>
        <v>29.5</v>
      </c>
      <c r="M629">
        <f t="shared" si="125"/>
        <v>870.25</v>
      </c>
      <c r="N629">
        <f t="shared" si="126"/>
        <v>25672.375</v>
      </c>
      <c r="O629">
        <f t="shared" si="127"/>
        <v>757335.0625</v>
      </c>
      <c r="P629">
        <f t="shared" si="128"/>
        <v>22341384.34375</v>
      </c>
      <c r="Q629">
        <f t="shared" si="129"/>
        <v>659070838.140625</v>
      </c>
      <c r="R629">
        <f t="shared" si="130"/>
        <v>19442589725.148438</v>
      </c>
      <c r="S629">
        <f t="shared" si="131"/>
        <v>573556396891.87891</v>
      </c>
      <c r="T629">
        <f t="shared" si="132"/>
        <v>16919913708310.428</v>
      </c>
      <c r="Z629" s="4">
        <f t="shared" ca="1" si="133"/>
        <v>177.35175440870418</v>
      </c>
      <c r="AA629">
        <f t="array" aca="1" ref="AA629" ca="1" xml:space="preserve"> IF($J629, SUM(Coefficients3 * $L629^Integers3), "NaN")</f>
        <v>172.57324312810968</v>
      </c>
      <c r="AB629">
        <f t="array" aca="1" ref="AB629" ca="1" xml:space="preserve"> IF($J629, SUM(Coefficients4 * $L629^Integers4), "NaN")</f>
        <v>172.58223237993684</v>
      </c>
      <c r="AC629">
        <f t="array" aca="1" ref="AC629" ca="1" xml:space="preserve"> IF($J629, SUM(Coefficients5 * $L629^Integers5), "NaN")</f>
        <v>172.57808446050831</v>
      </c>
      <c r="AD629">
        <f t="array" aca="1" ref="AD629" ca="1" xml:space="preserve"> IF($J629, SUM(Coefficients6 * $L629^Integers6), "NaN")</f>
        <v>172.57818378051959</v>
      </c>
      <c r="AE629">
        <f t="array" aca="1" ref="AE629" ca="1" xml:space="preserve"> IF($J629, SUM(Coefficients7 * $L629^Integers7), "NaN")</f>
        <v>172.57819994038104</v>
      </c>
      <c r="AF629">
        <f t="array" aca="1" ref="AF629" ca="1" xml:space="preserve"> IF($J629, SUM(Coefficients8 * $L629^Integers8), "NaN")</f>
        <v>172.57819513107296</v>
      </c>
      <c r="AG629">
        <f t="array" aca="1" ref="AG629" ca="1" xml:space="preserve"> IF($J629, SUM(Coefficients9 * $L629^Integers9), "NaN")</f>
        <v>172.5781946901146</v>
      </c>
    </row>
    <row r="630" spans="2:33" x14ac:dyDescent="0.2">
      <c r="B630" s="2">
        <v>29.4</v>
      </c>
      <c r="C630" s="2">
        <v>171.98699999999999</v>
      </c>
      <c r="D630" s="2">
        <v>171.98699999999999</v>
      </c>
      <c r="F630">
        <f t="shared" si="121"/>
        <v>171.98699999999999</v>
      </c>
      <c r="H630">
        <f t="shared" si="122"/>
        <v>0</v>
      </c>
      <c r="J630" t="b">
        <f t="shared" si="123"/>
        <v>1</v>
      </c>
      <c r="L630">
        <f t="shared" si="124"/>
        <v>29.4</v>
      </c>
      <c r="M630">
        <f t="shared" si="125"/>
        <v>864.3599999999999</v>
      </c>
      <c r="N630">
        <f t="shared" si="126"/>
        <v>25412.183999999997</v>
      </c>
      <c r="O630">
        <f t="shared" si="127"/>
        <v>747118.20959999983</v>
      </c>
      <c r="P630">
        <f t="shared" si="128"/>
        <v>21965275.362239994</v>
      </c>
      <c r="Q630">
        <f t="shared" si="129"/>
        <v>645779095.64985573</v>
      </c>
      <c r="R630">
        <f t="shared" si="130"/>
        <v>18985905412.105759</v>
      </c>
      <c r="S630">
        <f t="shared" si="131"/>
        <v>558185619115.9093</v>
      </c>
      <c r="T630">
        <f t="shared" si="132"/>
        <v>16410657202007.732</v>
      </c>
      <c r="Z630" s="4">
        <f t="shared" ca="1" si="133"/>
        <v>176.75056202087805</v>
      </c>
      <c r="AA630">
        <f t="array" aca="1" ref="AA630" ca="1" xml:space="preserve"> IF($J630, SUM(Coefficients3 * $L630^Integers3), "NaN")</f>
        <v>171.98207489684566</v>
      </c>
      <c r="AB630">
        <f t="array" aca="1" ref="AB630" ca="1" xml:space="preserve"> IF($J630, SUM(Coefficients4 * $L630^Integers4), "NaN")</f>
        <v>171.99073447755268</v>
      </c>
      <c r="AC630">
        <f t="array" aca="1" ref="AC630" ca="1" xml:space="preserve"> IF($J630, SUM(Coefficients5 * $L630^Integers5), "NaN")</f>
        <v>171.98659256873603</v>
      </c>
      <c r="AD630">
        <f t="array" aca="1" ref="AD630" ca="1" xml:space="preserve"> IF($J630, SUM(Coefficients6 * $L630^Integers6), "NaN")</f>
        <v>171.98669435067757</v>
      </c>
      <c r="AE630">
        <f t="array" aca="1" ref="AE630" ca="1" xml:space="preserve"> IF($J630, SUM(Coefficients7 * $L630^Integers7), "NaN")</f>
        <v>171.98671014646388</v>
      </c>
      <c r="AF630">
        <f t="array" aca="1" ref="AF630" ca="1" xml:space="preserve"> IF($J630, SUM(Coefficients8 * $L630^Integers8), "NaN")</f>
        <v>171.98670530941712</v>
      </c>
      <c r="AG630">
        <f t="array" aca="1" ref="AG630" ca="1" xml:space="preserve"> IF($J630, SUM(Coefficients9 * $L630^Integers9), "NaN")</f>
        <v>171.98670476649161</v>
      </c>
    </row>
    <row r="631" spans="2:33" x14ac:dyDescent="0.2">
      <c r="B631" s="2">
        <v>29.3</v>
      </c>
      <c r="C631" s="2">
        <v>171.39500000000001</v>
      </c>
      <c r="D631" s="2">
        <v>171.39500000000001</v>
      </c>
      <c r="F631">
        <f t="shared" si="121"/>
        <v>171.39500000000001</v>
      </c>
      <c r="H631">
        <f t="shared" si="122"/>
        <v>0</v>
      </c>
      <c r="J631" t="b">
        <f t="shared" si="123"/>
        <v>1</v>
      </c>
      <c r="L631">
        <f t="shared" si="124"/>
        <v>29.3</v>
      </c>
      <c r="M631">
        <f t="shared" si="125"/>
        <v>858.49</v>
      </c>
      <c r="N631">
        <f t="shared" si="126"/>
        <v>25153.757000000001</v>
      </c>
      <c r="O631">
        <f t="shared" si="127"/>
        <v>737005.08010000002</v>
      </c>
      <c r="P631">
        <f t="shared" si="128"/>
        <v>21594248.846930001</v>
      </c>
      <c r="Q631">
        <f t="shared" si="129"/>
        <v>632711491.21504903</v>
      </c>
      <c r="R631">
        <f t="shared" si="130"/>
        <v>18538446692.600937</v>
      </c>
      <c r="S631">
        <f t="shared" si="131"/>
        <v>543176488093.20746</v>
      </c>
      <c r="T631">
        <f t="shared" si="132"/>
        <v>15915071101130.979</v>
      </c>
      <c r="Z631" s="4">
        <f t="shared" ca="1" si="133"/>
        <v>176.14936963305195</v>
      </c>
      <c r="AA631">
        <f t="array" aca="1" ref="AA631" ca="1" xml:space="preserve"> IF($J631, SUM(Coefficients3 * $L631^Integers3), "NaN")</f>
        <v>171.39097402921846</v>
      </c>
      <c r="AB631">
        <f t="array" aca="1" ref="AB631" ca="1" xml:space="preserve"> IF($J631, SUM(Coefficients4 * $L631^Integers4), "NaN")</f>
        <v>171.39930254689762</v>
      </c>
      <c r="AC631">
        <f t="array" aca="1" ref="AC631" ca="1" xml:space="preserve"> IF($J631, SUM(Coefficients5 * $L631^Integers5), "NaN")</f>
        <v>171.39516727482803</v>
      </c>
      <c r="AD631">
        <f t="array" aca="1" ref="AD631" ca="1" xml:space="preserve"> IF($J631, SUM(Coefficients6 * $L631^Integers6), "NaN")</f>
        <v>171.39527150112679</v>
      </c>
      <c r="AE631">
        <f t="array" aca="1" ref="AE631" ca="1" xml:space="preserve"> IF($J631, SUM(Coefficients7 * $L631^Integers7), "NaN")</f>
        <v>171.39528692756068</v>
      </c>
      <c r="AF631">
        <f t="array" aca="1" ref="AF631" ca="1" xml:space="preserve"> IF($J631, SUM(Coefficients8 * $L631^Integers8), "NaN")</f>
        <v>171.3952820645784</v>
      </c>
      <c r="AG631">
        <f t="array" aca="1" ref="AG631" ca="1" xml:space="preserve"> IF($J631, SUM(Coefficients9 * $L631^Integers9), "NaN")</f>
        <v>171.39528141976899</v>
      </c>
    </row>
    <row r="632" spans="2:33" x14ac:dyDescent="0.2">
      <c r="B632" s="2">
        <v>29.2</v>
      </c>
      <c r="C632" s="2">
        <v>170.804</v>
      </c>
      <c r="D632" s="2">
        <v>170.804</v>
      </c>
      <c r="F632">
        <f t="shared" si="121"/>
        <v>170.804</v>
      </c>
      <c r="H632">
        <f t="shared" si="122"/>
        <v>0</v>
      </c>
      <c r="J632" t="b">
        <f t="shared" si="123"/>
        <v>1</v>
      </c>
      <c r="L632">
        <f t="shared" si="124"/>
        <v>29.2</v>
      </c>
      <c r="M632">
        <f t="shared" si="125"/>
        <v>852.64</v>
      </c>
      <c r="N632">
        <f t="shared" si="126"/>
        <v>24897.088</v>
      </c>
      <c r="O632">
        <f t="shared" si="127"/>
        <v>726994.96959999995</v>
      </c>
      <c r="P632">
        <f t="shared" si="128"/>
        <v>21228253.112319998</v>
      </c>
      <c r="Q632">
        <f t="shared" si="129"/>
        <v>619864990.87974393</v>
      </c>
      <c r="R632">
        <f t="shared" si="130"/>
        <v>18100057733.688522</v>
      </c>
      <c r="S632">
        <f t="shared" si="131"/>
        <v>528521685823.70483</v>
      </c>
      <c r="T632">
        <f t="shared" si="132"/>
        <v>15432833226052.182</v>
      </c>
      <c r="Z632" s="4">
        <f t="shared" ca="1" si="133"/>
        <v>175.54817724522582</v>
      </c>
      <c r="AA632">
        <f t="array" aca="1" ref="AA632" ca="1" xml:space="preserve"> IF($J632, SUM(Coefficients3 * $L632^Integers3), "NaN")</f>
        <v>170.79994026554508</v>
      </c>
      <c r="AB632">
        <f t="array" aca="1" ref="AB632" ca="1" xml:space="preserve"> IF($J632, SUM(Coefficients4 * $L632^Integers4), "NaN")</f>
        <v>170.80793635100972</v>
      </c>
      <c r="AC632">
        <f t="array" aca="1" ref="AC632" ca="1" xml:space="preserve"> IF($J632, SUM(Coefficients5 * $L632^Integers5), "NaN")</f>
        <v>170.80380834290145</v>
      </c>
      <c r="AD632">
        <f t="array" aca="1" ref="AD632" ca="1" xml:space="preserve"> IF($J632, SUM(Coefficients6 * $L632^Integers6), "NaN")</f>
        <v>170.8039149954277</v>
      </c>
      <c r="AE632">
        <f t="array" aca="1" ref="AE632" ca="1" xml:space="preserve"> IF($J632, SUM(Coefficients7 * $L632^Integers7), "NaN")</f>
        <v>170.80393004731846</v>
      </c>
      <c r="AF632">
        <f t="array" aca="1" ref="AF632" ca="1" xml:space="preserve"> IF($J632, SUM(Coefficients8 * $L632^Integers8), "NaN")</f>
        <v>170.80392516021962</v>
      </c>
      <c r="AG632">
        <f t="array" aca="1" ref="AG632" ca="1" xml:space="preserve"> IF($J632, SUM(Coefficients9 * $L632^Integers9), "NaN")</f>
        <v>170.80392441365802</v>
      </c>
    </row>
    <row r="633" spans="2:33" x14ac:dyDescent="0.2">
      <c r="B633" s="2">
        <v>29.1</v>
      </c>
      <c r="C633" s="2">
        <v>170.21299999999999</v>
      </c>
      <c r="D633" s="2">
        <v>170.21299999999999</v>
      </c>
      <c r="F633">
        <f t="shared" si="121"/>
        <v>170.21299999999999</v>
      </c>
      <c r="H633">
        <f t="shared" si="122"/>
        <v>0</v>
      </c>
      <c r="J633" t="b">
        <f t="shared" si="123"/>
        <v>1</v>
      </c>
      <c r="L633">
        <f t="shared" si="124"/>
        <v>29.1</v>
      </c>
      <c r="M633">
        <f t="shared" si="125"/>
        <v>846.81000000000006</v>
      </c>
      <c r="N633">
        <f t="shared" si="126"/>
        <v>24642.171000000002</v>
      </c>
      <c r="O633">
        <f t="shared" si="127"/>
        <v>717087.17610000016</v>
      </c>
      <c r="P633">
        <f t="shared" si="128"/>
        <v>20867236.824510004</v>
      </c>
      <c r="Q633">
        <f t="shared" si="129"/>
        <v>607236591.59324121</v>
      </c>
      <c r="R633">
        <f t="shared" si="130"/>
        <v>17670584815.363319</v>
      </c>
      <c r="S633">
        <f t="shared" si="131"/>
        <v>514214018127.07263</v>
      </c>
      <c r="T633">
        <f t="shared" si="132"/>
        <v>14963627927497.814</v>
      </c>
      <c r="Z633" s="4">
        <f t="shared" ca="1" si="133"/>
        <v>174.94698485739971</v>
      </c>
      <c r="AA633">
        <f t="array" aca="1" ref="AA633" ca="1" xml:space="preserve"> IF($J633, SUM(Coefficients3 * $L633^Integers3), "NaN")</f>
        <v>170.20897334614267</v>
      </c>
      <c r="AB633">
        <f t="array" aca="1" ref="AB633" ca="1" xml:space="preserve"> IF($J633, SUM(Coefficients4 * $L633^Integers4), "NaN")</f>
        <v>170.21663565309666</v>
      </c>
      <c r="AC633">
        <f t="array" aca="1" ref="AC633" ca="1" xml:space="preserve"> IF($J633, SUM(Coefficients5 * $L633^Integers5), "NaN")</f>
        <v>170.21251553717516</v>
      </c>
      <c r="AD633">
        <f t="array" aca="1" ref="AD633" ca="1" xml:space="preserve"> IF($J633, SUM(Coefficients6 * $L633^Integers6), "NaN")</f>
        <v>170.21262459724329</v>
      </c>
      <c r="AE633">
        <f t="array" aca="1" ref="AE633" ca="1" xml:space="preserve"> IF($J633, SUM(Coefficients7 * $L633^Integers7), "NaN")</f>
        <v>170.21263926948862</v>
      </c>
      <c r="AF633">
        <f t="array" aca="1" ref="AF633" ca="1" xml:space="preserve"> IF($J633, SUM(Coefficients8 * $L633^Integers8), "NaN")</f>
        <v>170.21263436010727</v>
      </c>
      <c r="AG633">
        <f t="array" aca="1" ref="AG633" ca="1" xml:space="preserve"> IF($J633, SUM(Coefficients9 * $L633^Integers9), "NaN")</f>
        <v>170.21263351197396</v>
      </c>
    </row>
    <row r="634" spans="2:33" x14ac:dyDescent="0.2">
      <c r="B634" s="2">
        <v>29</v>
      </c>
      <c r="C634" s="2">
        <v>169.62100000000001</v>
      </c>
      <c r="D634" s="2">
        <v>169.62100000000001</v>
      </c>
      <c r="F634">
        <f t="shared" si="121"/>
        <v>169.62100000000001</v>
      </c>
      <c r="H634">
        <f t="shared" si="122"/>
        <v>0</v>
      </c>
      <c r="J634" t="b">
        <f t="shared" si="123"/>
        <v>1</v>
      </c>
      <c r="L634">
        <f t="shared" si="124"/>
        <v>29</v>
      </c>
      <c r="M634">
        <f t="shared" si="125"/>
        <v>841</v>
      </c>
      <c r="N634">
        <f t="shared" si="126"/>
        <v>24389</v>
      </c>
      <c r="O634">
        <f t="shared" si="127"/>
        <v>707281</v>
      </c>
      <c r="P634">
        <f t="shared" si="128"/>
        <v>20511149</v>
      </c>
      <c r="Q634">
        <f t="shared" si="129"/>
        <v>594823321</v>
      </c>
      <c r="R634">
        <f t="shared" si="130"/>
        <v>17249876309</v>
      </c>
      <c r="S634">
        <f t="shared" si="131"/>
        <v>500246412961</v>
      </c>
      <c r="T634">
        <f t="shared" si="132"/>
        <v>14507145975869</v>
      </c>
      <c r="Z634" s="4">
        <f t="shared" ca="1" si="133"/>
        <v>174.34579246957358</v>
      </c>
      <c r="AA634">
        <f t="array" aca="1" ref="AA634" ca="1" xml:space="preserve"> IF($J634, SUM(Coefficients3 * $L634^Integers3), "NaN")</f>
        <v>169.61807301132822</v>
      </c>
      <c r="AB634">
        <f t="array" aca="1" ref="AB634" ca="1" xml:space="preserve"> IF($J634, SUM(Coefficients4 * $L634^Integers4), "NaN")</f>
        <v>169.62540021653547</v>
      </c>
      <c r="AC634">
        <f t="array" aca="1" ref="AC634" ca="1" xml:space="preserve"> IF($J634, SUM(Coefficients5 * $L634^Integers5), "NaN")</f>
        <v>169.62128862196948</v>
      </c>
      <c r="AD634">
        <f t="array" aca="1" ref="AD634" ca="1" xml:space="preserve"> IF($J634, SUM(Coefficients6 * $L634^Integers6), "NaN")</f>
        <v>169.62140007033855</v>
      </c>
      <c r="AE634">
        <f t="array" aca="1" ref="AE634" ca="1" xml:space="preserve"> IF($J634, SUM(Coefficients7 * $L634^Integers7), "NaN")</f>
        <v>169.62141435792628</v>
      </c>
      <c r="AF634">
        <f t="array" aca="1" ref="AF634" ca="1" xml:space="preserve"> IF($J634, SUM(Coefficients8 * $L634^Integers8), "NaN")</f>
        <v>169.62140942811126</v>
      </c>
      <c r="AG634">
        <f t="array" aca="1" ref="AG634" ca="1" xml:space="preserve"> IF($J634, SUM(Coefficients9 * $L634^Integers9), "NaN")</f>
        <v>169.62140847863543</v>
      </c>
    </row>
    <row r="635" spans="2:33" x14ac:dyDescent="0.2">
      <c r="B635" s="2">
        <v>28.9</v>
      </c>
      <c r="C635" s="2">
        <v>169.03</v>
      </c>
      <c r="D635" s="2">
        <v>169.03</v>
      </c>
      <c r="F635">
        <f t="shared" si="121"/>
        <v>169.03</v>
      </c>
      <c r="H635">
        <f t="shared" si="122"/>
        <v>0</v>
      </c>
      <c r="J635" t="b">
        <f t="shared" si="123"/>
        <v>1</v>
      </c>
      <c r="L635">
        <f t="shared" si="124"/>
        <v>28.9</v>
      </c>
      <c r="M635">
        <f t="shared" si="125"/>
        <v>835.20999999999992</v>
      </c>
      <c r="N635">
        <f t="shared" si="126"/>
        <v>24137.568999999996</v>
      </c>
      <c r="O635">
        <f t="shared" si="127"/>
        <v>697575.74409999989</v>
      </c>
      <c r="P635">
        <f t="shared" si="128"/>
        <v>20159939.004489996</v>
      </c>
      <c r="Q635">
        <f t="shared" si="129"/>
        <v>582622237.22976089</v>
      </c>
      <c r="R635">
        <f t="shared" si="130"/>
        <v>16837782655.940088</v>
      </c>
      <c r="S635">
        <f t="shared" si="131"/>
        <v>486611918756.66852</v>
      </c>
      <c r="T635">
        <f t="shared" si="132"/>
        <v>14063084452067.719</v>
      </c>
      <c r="Z635" s="4">
        <f t="shared" ca="1" si="133"/>
        <v>173.74460008174748</v>
      </c>
      <c r="AA635">
        <f t="array" aca="1" ref="AA635" ca="1" xml:space="preserve"> IF($J635, SUM(Coefficients3 * $L635^Integers3), "NaN")</f>
        <v>169.02723900141885</v>
      </c>
      <c r="AB635">
        <f t="array" aca="1" ref="AB635" ca="1" xml:space="preserve"> IF($J635, SUM(Coefficients4 * $L635^Integers4), "NaN")</f>
        <v>169.03422980487264</v>
      </c>
      <c r="AC635">
        <f t="array" aca="1" ref="AC635" ca="1" xml:space="preserve"> IF($J635, SUM(Coefficients5 * $L635^Integers5), "NaN")</f>
        <v>169.03012736170564</v>
      </c>
      <c r="AD635">
        <f t="array" aca="1" ref="AD635" ca="1" xml:space="preserve"> IF($J635, SUM(Coefficients6 * $L635^Integers6), "NaN")</f>
        <v>169.03024117858024</v>
      </c>
      <c r="AE635">
        <f t="array" aca="1" ref="AE635" ca="1" xml:space="preserve"> IF($J635, SUM(Coefficients7 * $L635^Integers7), "NaN")</f>
        <v>169.03025507659015</v>
      </c>
      <c r="AF635">
        <f t="array" aca="1" ref="AF635" ca="1" xml:space="preserve"> IF($J635, SUM(Coefficients8 * $L635^Integers8), "NaN")</f>
        <v>169.03025012820427</v>
      </c>
      <c r="AG635">
        <f t="array" aca="1" ref="AG635" ca="1" xml:space="preserve"> IF($J635, SUM(Coefficients9 * $L635^Integers9), "NaN")</f>
        <v>169.03024907766419</v>
      </c>
    </row>
    <row r="636" spans="2:33" x14ac:dyDescent="0.2">
      <c r="B636" s="2">
        <v>28.8</v>
      </c>
      <c r="C636" s="2">
        <v>168.43899999999999</v>
      </c>
      <c r="D636" s="2">
        <v>168.43899999999999</v>
      </c>
      <c r="F636">
        <f t="shared" si="121"/>
        <v>168.43899999999999</v>
      </c>
      <c r="H636">
        <f t="shared" si="122"/>
        <v>0</v>
      </c>
      <c r="J636" t="b">
        <f t="shared" si="123"/>
        <v>1</v>
      </c>
      <c r="L636">
        <f t="shared" si="124"/>
        <v>28.8</v>
      </c>
      <c r="M636">
        <f t="shared" si="125"/>
        <v>829.44</v>
      </c>
      <c r="N636">
        <f t="shared" si="126"/>
        <v>23887.872000000003</v>
      </c>
      <c r="O636">
        <f t="shared" si="127"/>
        <v>687970.71360000013</v>
      </c>
      <c r="P636">
        <f t="shared" si="128"/>
        <v>19813556.551680006</v>
      </c>
      <c r="Q636">
        <f t="shared" si="129"/>
        <v>570630428.68838418</v>
      </c>
      <c r="R636">
        <f t="shared" si="130"/>
        <v>16434156346.225464</v>
      </c>
      <c r="S636">
        <f t="shared" si="131"/>
        <v>473303702771.2934</v>
      </c>
      <c r="T636">
        <f t="shared" si="132"/>
        <v>13631146639813.25</v>
      </c>
      <c r="Z636" s="4">
        <f t="shared" ca="1" si="133"/>
        <v>173.14340769392138</v>
      </c>
      <c r="AA636">
        <f t="array" aca="1" ref="AA636" ca="1" xml:space="preserve"> IF($J636, SUM(Coefficients3 * $L636^Integers3), "NaN")</f>
        <v>168.43647105673165</v>
      </c>
      <c r="AB636">
        <f t="array" aca="1" ref="AB636" ca="1" xml:space="preserve"> IF($J636, SUM(Coefficients4 * $L636^Integers4), "NaN")</f>
        <v>168.44312418182426</v>
      </c>
      <c r="AC636">
        <f t="array" aca="1" ref="AC636" ca="1" xml:space="preserve"> IF($J636, SUM(Coefficients5 * $L636^Integers5), "NaN")</f>
        <v>168.43903152090525</v>
      </c>
      <c r="AD636">
        <f t="array" aca="1" ref="AD636" ca="1" xml:space="preserve"> IF($J636, SUM(Coefficients6 * $L636^Integers6), "NaN")</f>
        <v>168.43914768593652</v>
      </c>
      <c r="AE636">
        <f t="array" aca="1" ref="AE636" ca="1" xml:space="preserve"> IF($J636, SUM(Coefficients7 * $L636^Integers7), "NaN")</f>
        <v>168.43916118954203</v>
      </c>
      <c r="AF636">
        <f t="array" aca="1" ref="AF636" ca="1" xml:space="preserve"> IF($J636, SUM(Coefficients8 * $L636^Integers8), "NaN")</f>
        <v>168.43915622446164</v>
      </c>
      <c r="AG636">
        <f t="array" aca="1" ref="AG636" ca="1" xml:space="preserve"> IF($J636, SUM(Coefficients9 * $L636^Integers9), "NaN")</f>
        <v>168.43915507318462</v>
      </c>
    </row>
    <row r="637" spans="2:33" x14ac:dyDescent="0.2">
      <c r="B637" s="2">
        <v>28.7</v>
      </c>
      <c r="C637" s="2">
        <v>167.84800000000001</v>
      </c>
      <c r="D637" s="2">
        <v>167.84800000000001</v>
      </c>
      <c r="F637">
        <f t="shared" si="121"/>
        <v>167.84800000000001</v>
      </c>
      <c r="H637">
        <f t="shared" si="122"/>
        <v>0</v>
      </c>
      <c r="J637" t="b">
        <f t="shared" si="123"/>
        <v>1</v>
      </c>
      <c r="L637">
        <f t="shared" si="124"/>
        <v>28.7</v>
      </c>
      <c r="M637">
        <f t="shared" si="125"/>
        <v>823.68999999999994</v>
      </c>
      <c r="N637">
        <f t="shared" si="126"/>
        <v>23639.902999999998</v>
      </c>
      <c r="O637">
        <f t="shared" si="127"/>
        <v>678465.21609999985</v>
      </c>
      <c r="P637">
        <f t="shared" si="128"/>
        <v>19471951.702069994</v>
      </c>
      <c r="Q637">
        <f t="shared" si="129"/>
        <v>558845013.84940886</v>
      </c>
      <c r="R637">
        <f t="shared" si="130"/>
        <v>16038851897.478033</v>
      </c>
      <c r="S637">
        <f t="shared" si="131"/>
        <v>460315049457.61951</v>
      </c>
      <c r="T637">
        <f t="shared" si="132"/>
        <v>13211041919433.68</v>
      </c>
      <c r="Z637" s="4">
        <f t="shared" ca="1" si="133"/>
        <v>172.54221530609524</v>
      </c>
      <c r="AA637">
        <f t="array" aca="1" ref="AA637" ca="1" xml:space="preserve"> IF($J637, SUM(Coefficients3 * $L637^Integers3), "NaN")</f>
        <v>167.8457689175836</v>
      </c>
      <c r="AB637">
        <f t="array" aca="1" ref="AB637" ca="1" xml:space="preserve"> IF($J637, SUM(Coefficients4 * $L637^Integers4), "NaN")</f>
        <v>167.85208311127565</v>
      </c>
      <c r="AC637">
        <f t="array" aca="1" ref="AC637" ca="1" xml:space="preserve"> IF($J637, SUM(Coefficients5 * $L637^Integers5), "NaN")</f>
        <v>167.84800086418983</v>
      </c>
      <c r="AD637">
        <f t="array" aca="1" ref="AD637" ca="1" xml:space="preserve"> IF($J637, SUM(Coefficients6 * $L637^Integers6), "NaN")</f>
        <v>167.84811935647636</v>
      </c>
      <c r="AE637">
        <f t="array" aca="1" ref="AE637" ca="1" xml:space="preserve"> IF($J637, SUM(Coefficients7 * $L637^Integers7), "NaN")</f>
        <v>167.84813246094637</v>
      </c>
      <c r="AF637">
        <f t="array" aca="1" ref="AF637" ca="1" xml:space="preserve"> IF($J637, SUM(Coefficients8 * $L637^Integers8), "NaN")</f>
        <v>167.84812748106069</v>
      </c>
      <c r="AG637">
        <f t="array" aca="1" ref="AG637" ca="1" xml:space="preserve"> IF($J637, SUM(Coefficients9 * $L637^Integers9), "NaN")</f>
        <v>167.84812622942329</v>
      </c>
    </row>
    <row r="638" spans="2:33" x14ac:dyDescent="0.2">
      <c r="B638" s="2">
        <v>28.6</v>
      </c>
      <c r="C638" s="2">
        <v>167.25700000000001</v>
      </c>
      <c r="D638" s="2">
        <v>167.25700000000001</v>
      </c>
      <c r="F638">
        <f t="shared" si="121"/>
        <v>167.25700000000001</v>
      </c>
      <c r="H638">
        <f t="shared" si="122"/>
        <v>0</v>
      </c>
      <c r="J638" t="b">
        <f t="shared" si="123"/>
        <v>1</v>
      </c>
      <c r="L638">
        <f t="shared" si="124"/>
        <v>28.6</v>
      </c>
      <c r="M638">
        <f t="shared" si="125"/>
        <v>817.96</v>
      </c>
      <c r="N638">
        <f t="shared" si="126"/>
        <v>23393.656000000003</v>
      </c>
      <c r="O638">
        <f t="shared" si="127"/>
        <v>669058.56160000002</v>
      </c>
      <c r="P638">
        <f t="shared" si="128"/>
        <v>19135074.861760002</v>
      </c>
      <c r="Q638">
        <f t="shared" si="129"/>
        <v>547263141.04633605</v>
      </c>
      <c r="R638">
        <f t="shared" si="130"/>
        <v>15651725833.925211</v>
      </c>
      <c r="S638">
        <f t="shared" si="131"/>
        <v>447639358850.26099</v>
      </c>
      <c r="T638">
        <f t="shared" si="132"/>
        <v>12802485663117.465</v>
      </c>
      <c r="Z638" s="4">
        <f t="shared" ca="1" si="133"/>
        <v>171.94102291826914</v>
      </c>
      <c r="AA638">
        <f t="array" aca="1" ref="AA638" ca="1" xml:space="preserve"> IF($J638, SUM(Coefficients3 * $L638^Integers3), "NaN")</f>
        <v>167.25513232429185</v>
      </c>
      <c r="AB638">
        <f t="array" aca="1" ref="AB638" ca="1" xml:space="preserve"> IF($J638, SUM(Coefficients4 * $L638^Integers4), "NaN")</f>
        <v>167.26110635728179</v>
      </c>
      <c r="AC638">
        <f t="array" aca="1" ref="AC638" ca="1" xml:space="preserve"> IF($J638, SUM(Coefficients5 * $L638^Integers5), "NaN")</f>
        <v>167.25703515628058</v>
      </c>
      <c r="AD638">
        <f t="array" aca="1" ref="AD638" ca="1" xml:space="preserve"> IF($J638, SUM(Coefficients6 * $L638^Integers6), "NaN")</f>
        <v>167.25715595436947</v>
      </c>
      <c r="AE638">
        <f t="array" aca="1" ref="AE638" ca="1" xml:space="preserve"> IF($J638, SUM(Coefficients7 * $L638^Integers7), "NaN")</f>
        <v>167.25716865507007</v>
      </c>
      <c r="AF638">
        <f t="array" aca="1" ref="AF638" ca="1" xml:space="preserve"> IF($J638, SUM(Coefficients8 * $L638^Integers8), "NaN")</f>
        <v>167.25716366228059</v>
      </c>
      <c r="AG638">
        <f t="array" aca="1" ref="AG638" ca="1" xml:space="preserve"> IF($J638, SUM(Coefficients9 * $L638^Integers9), "NaN")</f>
        <v>167.25716231070865</v>
      </c>
    </row>
    <row r="639" spans="2:33" x14ac:dyDescent="0.2">
      <c r="B639" s="2">
        <v>28.5</v>
      </c>
      <c r="C639" s="2">
        <v>166.666</v>
      </c>
      <c r="D639" s="2">
        <v>166.666</v>
      </c>
      <c r="F639">
        <f t="shared" si="121"/>
        <v>166.666</v>
      </c>
      <c r="H639">
        <f t="shared" si="122"/>
        <v>0</v>
      </c>
      <c r="J639" t="b">
        <f t="shared" si="123"/>
        <v>1</v>
      </c>
      <c r="L639">
        <f t="shared" si="124"/>
        <v>28.5</v>
      </c>
      <c r="M639">
        <f t="shared" si="125"/>
        <v>812.25</v>
      </c>
      <c r="N639">
        <f t="shared" si="126"/>
        <v>23149.125</v>
      </c>
      <c r="O639">
        <f t="shared" si="127"/>
        <v>659750.0625</v>
      </c>
      <c r="P639">
        <f t="shared" si="128"/>
        <v>18802876.78125</v>
      </c>
      <c r="Q639">
        <f t="shared" si="129"/>
        <v>535881988.265625</v>
      </c>
      <c r="R639">
        <f t="shared" si="130"/>
        <v>15272636665.570312</v>
      </c>
      <c r="S639">
        <f t="shared" si="131"/>
        <v>435270144968.75391</v>
      </c>
      <c r="T639">
        <f t="shared" si="132"/>
        <v>12405199131609.486</v>
      </c>
      <c r="Z639" s="4">
        <f t="shared" ca="1" si="133"/>
        <v>171.33983053044301</v>
      </c>
      <c r="AA639">
        <f t="array" aca="1" ref="AA639" ca="1" xml:space="preserve"> IF($J639, SUM(Coefficients3 * $L639^Integers3), "NaN")</f>
        <v>166.66456101717341</v>
      </c>
      <c r="AB639">
        <f t="array" aca="1" ref="AB639" ca="1" xml:space="preserve"> IF($J639, SUM(Coefficients4 * $L639^Integers4), "NaN")</f>
        <v>166.67019368406699</v>
      </c>
      <c r="AC639">
        <f t="array" aca="1" ref="AC639" ca="1" xml:space="preserve"> IF($J639, SUM(Coefficients5 * $L639^Integers5), "NaN")</f>
        <v>166.66613416199752</v>
      </c>
      <c r="AD639">
        <f t="array" aca="1" ref="AD639" ca="1" xml:space="preserve"> IF($J639, SUM(Coefficients6 * $L639^Integers6), "NaN")</f>
        <v>166.6662572438857</v>
      </c>
      <c r="AE639">
        <f t="array" aca="1" ref="AE639" ca="1" xml:space="preserve"> IF($J639, SUM(Coefficients7 * $L639^Integers7), "NaN")</f>
        <v>166.66626953628176</v>
      </c>
      <c r="AF639">
        <f t="array" aca="1" ref="AF639" ca="1" xml:space="preserve"> IF($J639, SUM(Coefficients8 * $L639^Integers8), "NaN")</f>
        <v>166.66626453250169</v>
      </c>
      <c r="AG639">
        <f t="array" aca="1" ref="AG639" ca="1" xml:space="preserve"> IF($J639, SUM(Coefficients9 * $L639^Integers9), "NaN")</f>
        <v>166.6662630814705</v>
      </c>
    </row>
    <row r="640" spans="2:33" x14ac:dyDescent="0.2">
      <c r="B640" s="2">
        <v>28.4</v>
      </c>
      <c r="C640" s="2">
        <v>166.07499999999999</v>
      </c>
      <c r="D640" s="2">
        <v>166.07499999999999</v>
      </c>
      <c r="F640">
        <f t="shared" si="121"/>
        <v>166.07499999999999</v>
      </c>
      <c r="H640">
        <f t="shared" si="122"/>
        <v>0</v>
      </c>
      <c r="J640" t="b">
        <f t="shared" si="123"/>
        <v>1</v>
      </c>
      <c r="L640">
        <f t="shared" si="124"/>
        <v>28.4</v>
      </c>
      <c r="M640">
        <f t="shared" si="125"/>
        <v>806.56</v>
      </c>
      <c r="N640">
        <f t="shared" si="126"/>
        <v>22906.303999999996</v>
      </c>
      <c r="O640">
        <f t="shared" si="127"/>
        <v>650539.03359999997</v>
      </c>
      <c r="P640">
        <f t="shared" si="128"/>
        <v>18475308.55424</v>
      </c>
      <c r="Q640">
        <f t="shared" si="129"/>
        <v>524698762.94041592</v>
      </c>
      <c r="R640">
        <f t="shared" si="130"/>
        <v>14901444867.507811</v>
      </c>
      <c r="S640">
        <f t="shared" si="131"/>
        <v>423201034237.22186</v>
      </c>
      <c r="T640">
        <f t="shared" si="132"/>
        <v>12018909372337.1</v>
      </c>
      <c r="Z640" s="4">
        <f t="shared" ca="1" si="133"/>
        <v>170.73863814261688</v>
      </c>
      <c r="AA640">
        <f t="array" aca="1" ref="AA640" ca="1" xml:space="preserve"> IF($J640, SUM(Coefficients3 * $L640^Integers3), "NaN")</f>
        <v>166.07405473654541</v>
      </c>
      <c r="AB640">
        <f t="array" aca="1" ref="AB640" ca="1" xml:space="preserve"> IF($J640, SUM(Coefficients4 * $L640^Integers4), "NaN")</f>
        <v>166.07934485602507</v>
      </c>
      <c r="AC640">
        <f t="array" aca="1" ref="AC640" ca="1" xml:space="preserve"> IF($J640, SUM(Coefficients5 * $L640^Integers5), "NaN")</f>
        <v>166.07529764625929</v>
      </c>
      <c r="AD640">
        <f t="array" aca="1" ref="AD640" ca="1" xml:space="preserve"> IF($J640, SUM(Coefficients6 * $L640^Integers6), "NaN")</f>
        <v>166.07542298939467</v>
      </c>
      <c r="AE640">
        <f t="array" aca="1" ref="AE640" ca="1" xml:space="preserve"> IF($J640, SUM(Coefficients7 * $L640^Integers7), "NaN")</f>
        <v>166.07543486905175</v>
      </c>
      <c r="AF640">
        <f t="array" aca="1" ref="AF640" ca="1" xml:space="preserve"> IF($J640, SUM(Coefficients8 * $L640^Integers8), "NaN")</f>
        <v>166.07542985620543</v>
      </c>
      <c r="AG640">
        <f t="array" aca="1" ref="AG640" ca="1" xml:space="preserve"> IF($J640, SUM(Coefficients9 * $L640^Integers9), "NaN")</f>
        <v>166.07542830623959</v>
      </c>
    </row>
    <row r="641" spans="2:33" x14ac:dyDescent="0.2">
      <c r="B641" s="2">
        <v>28.3</v>
      </c>
      <c r="C641" s="2">
        <v>165.48500000000001</v>
      </c>
      <c r="D641" s="2">
        <v>165.48500000000001</v>
      </c>
      <c r="F641">
        <f t="shared" si="121"/>
        <v>165.48500000000001</v>
      </c>
      <c r="H641">
        <f t="shared" si="122"/>
        <v>0</v>
      </c>
      <c r="J641" t="b">
        <f t="shared" si="123"/>
        <v>1</v>
      </c>
      <c r="L641">
        <f t="shared" si="124"/>
        <v>28.3</v>
      </c>
      <c r="M641">
        <f t="shared" si="125"/>
        <v>800.89</v>
      </c>
      <c r="N641">
        <f t="shared" si="126"/>
        <v>22665.187000000002</v>
      </c>
      <c r="O641">
        <f t="shared" si="127"/>
        <v>641424.79209999996</v>
      </c>
      <c r="P641">
        <f t="shared" si="128"/>
        <v>18152321.616429999</v>
      </c>
      <c r="Q641">
        <f t="shared" si="129"/>
        <v>513710701.74496895</v>
      </c>
      <c r="R641">
        <f t="shared" si="130"/>
        <v>14538012859.382624</v>
      </c>
      <c r="S641">
        <f t="shared" si="131"/>
        <v>411425763920.5282</v>
      </c>
      <c r="T641">
        <f t="shared" si="132"/>
        <v>11643349118950.949</v>
      </c>
      <c r="Z641" s="4">
        <f t="shared" ca="1" si="133"/>
        <v>170.13744575479078</v>
      </c>
      <c r="AA641">
        <f t="array" aca="1" ref="AA641" ca="1" xml:space="preserve"> IF($J641, SUM(Coefficients3 * $L641^Integers3), "NaN")</f>
        <v>165.4836132227249</v>
      </c>
      <c r="AB641">
        <f t="array" aca="1" ref="AB641" ca="1" xml:space="preserve"> IF($J641, SUM(Coefficients4 * $L641^Integers4), "NaN")</f>
        <v>165.48855963771939</v>
      </c>
      <c r="AC641">
        <f t="array" aca="1" ref="AC641" ca="1" xml:space="preserve"> IF($J641, SUM(Coefficients5 * $L641^Integers5), "NaN")</f>
        <v>165.48452537408272</v>
      </c>
      <c r="AD641">
        <f t="array" aca="1" ref="AD641" ca="1" xml:space="preserve"> IF($J641, SUM(Coefficients6 * $L641^Integers6), "NaN")</f>
        <v>165.48465295536565</v>
      </c>
      <c r="AE641">
        <f t="array" aca="1" ref="AE641" ca="1" xml:space="preserve"> IF($J641, SUM(Coefficients7 * $L641^Integers7), "NaN")</f>
        <v>165.48466441795154</v>
      </c>
      <c r="AF641">
        <f t="array" aca="1" ref="AF641" ca="1" xml:space="preserve"> IF($J641, SUM(Coefficients8 * $L641^Integers8), "NaN")</f>
        <v>165.48465939797364</v>
      </c>
      <c r="AG641">
        <f t="array" aca="1" ref="AG641" ca="1" xml:space="preserve"> IF($J641, SUM(Coefficients9 * $L641^Integers9), "NaN")</f>
        <v>165.48465774964731</v>
      </c>
    </row>
    <row r="642" spans="2:33" x14ac:dyDescent="0.2">
      <c r="B642" s="2">
        <v>28.2</v>
      </c>
      <c r="C642" s="2">
        <v>164.89400000000001</v>
      </c>
      <c r="D642" s="2">
        <v>164.89400000000001</v>
      </c>
      <c r="F642">
        <f t="shared" si="121"/>
        <v>164.89400000000001</v>
      </c>
      <c r="H642">
        <f t="shared" si="122"/>
        <v>0</v>
      </c>
      <c r="J642" t="b">
        <f t="shared" si="123"/>
        <v>1</v>
      </c>
      <c r="L642">
        <f t="shared" si="124"/>
        <v>28.2</v>
      </c>
      <c r="M642">
        <f t="shared" si="125"/>
        <v>795.24</v>
      </c>
      <c r="N642">
        <f t="shared" si="126"/>
        <v>22425.768</v>
      </c>
      <c r="O642">
        <f t="shared" si="127"/>
        <v>632406.65760000004</v>
      </c>
      <c r="P642">
        <f t="shared" si="128"/>
        <v>17833867.744320001</v>
      </c>
      <c r="Q642">
        <f t="shared" si="129"/>
        <v>502915070.38982403</v>
      </c>
      <c r="R642">
        <f t="shared" si="130"/>
        <v>14182204984.993038</v>
      </c>
      <c r="S642">
        <f t="shared" si="131"/>
        <v>399938180576.80371</v>
      </c>
      <c r="T642">
        <f t="shared" si="132"/>
        <v>11278256692265.865</v>
      </c>
      <c r="Z642" s="4">
        <f t="shared" ca="1" si="133"/>
        <v>169.53625336696467</v>
      </c>
      <c r="AA642">
        <f t="array" aca="1" ref="AA642" ca="1" xml:space="preserve"> IF($J642, SUM(Coefficients3 * $L642^Integers3), "NaN")</f>
        <v>164.89323621602887</v>
      </c>
      <c r="AB642">
        <f t="array" aca="1" ref="AB642" ca="1" xml:space="preserve"> IF($J642, SUM(Coefficients4 * $L642^Integers4), "NaN")</f>
        <v>164.89783779388256</v>
      </c>
      <c r="AC642">
        <f t="array" aca="1" ref="AC642" ca="1" xml:space="preserve"> IF($J642, SUM(Coefficients5 * $L642^Integers5), "NaN")</f>
        <v>164.89381711058206</v>
      </c>
      <c r="AD642">
        <f t="array" aca="1" ref="AD642" ca="1" xml:space="preserve"> IF($J642, SUM(Coefficients6 * $L642^Integers6), "NaN")</f>
        <v>164.89394690636678</v>
      </c>
      <c r="AE642">
        <f t="array" aca="1" ref="AE642" ca="1" xml:space="preserve"> IF($J642, SUM(Coefficients7 * $L642^Integers7), "NaN")</f>
        <v>164.89395794765326</v>
      </c>
      <c r="AF642">
        <f t="array" aca="1" ref="AF642" ca="1" xml:space="preserve"> IF($J642, SUM(Coefficients8 * $L642^Integers8), "NaN")</f>
        <v>164.89395292248835</v>
      </c>
      <c r="AG642">
        <f t="array" aca="1" ref="AG642" ca="1" xml:space="preserve"> IF($J642, SUM(Coefficients9 * $L642^Integers9), "NaN")</f>
        <v>164.89395117642508</v>
      </c>
    </row>
    <row r="643" spans="2:33" x14ac:dyDescent="0.2">
      <c r="B643" s="2">
        <v>28.1</v>
      </c>
      <c r="C643" s="2">
        <v>164.303</v>
      </c>
      <c r="D643" s="2">
        <v>164.303</v>
      </c>
      <c r="F643">
        <f t="shared" si="121"/>
        <v>164.303</v>
      </c>
      <c r="H643">
        <f t="shared" si="122"/>
        <v>0</v>
      </c>
      <c r="J643" t="b">
        <f t="shared" si="123"/>
        <v>1</v>
      </c>
      <c r="L643">
        <f t="shared" si="124"/>
        <v>28.1</v>
      </c>
      <c r="M643">
        <f t="shared" si="125"/>
        <v>789.61000000000013</v>
      </c>
      <c r="N643">
        <f t="shared" si="126"/>
        <v>22188.041000000005</v>
      </c>
      <c r="O643">
        <f t="shared" si="127"/>
        <v>623483.95210000023</v>
      </c>
      <c r="P643">
        <f t="shared" si="128"/>
        <v>17519899.054010008</v>
      </c>
      <c r="Q643">
        <f t="shared" si="129"/>
        <v>492309163.41768128</v>
      </c>
      <c r="R643">
        <f t="shared" si="130"/>
        <v>13833887492.036844</v>
      </c>
      <c r="S643">
        <f t="shared" si="131"/>
        <v>388732238526.23535</v>
      </c>
      <c r="T643">
        <f t="shared" si="132"/>
        <v>10923375902587.215</v>
      </c>
      <c r="Z643" s="4">
        <f t="shared" ca="1" si="133"/>
        <v>168.93506097913857</v>
      </c>
      <c r="AA643">
        <f t="array" aca="1" ref="AA643" ca="1" xml:space="preserve"> IF($J643, SUM(Coefficients3 * $L643^Integers3), "NaN")</f>
        <v>164.30292345677452</v>
      </c>
      <c r="AB643">
        <f t="array" aca="1" ref="AB643" ca="1" xml:space="preserve"> IF($J643, SUM(Coefficients4 * $L643^Integers4), "NaN")</f>
        <v>164.30717908941685</v>
      </c>
      <c r="AC643">
        <f t="array" aca="1" ref="AC643" ca="1" xml:space="preserve"> IF($J643, SUM(Coefficients5 * $L643^Integers5), "NaN")</f>
        <v>164.30317262096887</v>
      </c>
      <c r="AD643">
        <f t="array" aca="1" ref="AD643" ca="1" xml:space="preserve"> IF($J643, SUM(Coefficients6 * $L643^Integers6), "NaN")</f>
        <v>164.30330460706497</v>
      </c>
      <c r="AE643">
        <f t="array" aca="1" ref="AE643" ca="1" xml:space="preserve"> IF($J643, SUM(Coefficients7 * $L643^Integers7), "NaN")</f>
        <v>164.30331522292954</v>
      </c>
      <c r="AF643">
        <f t="array" aca="1" ref="AF643" ca="1" xml:space="preserve"> IF($J643, SUM(Coefficients8 * $L643^Integers8), "NaN")</f>
        <v>164.30331019453135</v>
      </c>
      <c r="AG643">
        <f t="array" aca="1" ref="AG643" ca="1" xml:space="preserve"> IF($J643, SUM(Coefficients9 * $L643^Integers9), "NaN")</f>
        <v>164.30330835140418</v>
      </c>
    </row>
    <row r="644" spans="2:33" x14ac:dyDescent="0.2">
      <c r="B644" s="2">
        <v>28</v>
      </c>
      <c r="C644" s="2">
        <v>163.71299999999999</v>
      </c>
      <c r="D644" s="2">
        <v>163.71299999999999</v>
      </c>
      <c r="F644">
        <f t="shared" si="121"/>
        <v>163.71299999999999</v>
      </c>
      <c r="H644">
        <f t="shared" si="122"/>
        <v>0</v>
      </c>
      <c r="J644" t="b">
        <f t="shared" si="123"/>
        <v>1</v>
      </c>
      <c r="L644">
        <f t="shared" si="124"/>
        <v>28</v>
      </c>
      <c r="M644">
        <f t="shared" si="125"/>
        <v>784</v>
      </c>
      <c r="N644">
        <f t="shared" si="126"/>
        <v>21952</v>
      </c>
      <c r="O644">
        <f t="shared" si="127"/>
        <v>614656</v>
      </c>
      <c r="P644">
        <f t="shared" si="128"/>
        <v>17210368</v>
      </c>
      <c r="Q644">
        <f t="shared" si="129"/>
        <v>481890304</v>
      </c>
      <c r="R644">
        <f t="shared" si="130"/>
        <v>13492928512</v>
      </c>
      <c r="S644">
        <f t="shared" si="131"/>
        <v>377801998336</v>
      </c>
      <c r="T644">
        <f t="shared" si="132"/>
        <v>10578455953408</v>
      </c>
      <c r="Z644" s="4">
        <f t="shared" ca="1" si="133"/>
        <v>168.33386859131244</v>
      </c>
      <c r="AA644">
        <f t="array" aca="1" ref="AA644" ca="1" xml:space="preserve"> IF($J644, SUM(Coefficients3 * $L644^Integers3), "NaN")</f>
        <v>163.71267468527881</v>
      </c>
      <c r="AB644">
        <f t="array" aca="1" ref="AB644" ca="1" xml:space="preserve"> IF($J644, SUM(Coefficients4 * $L644^Integers4), "NaN")</f>
        <v>163.7165832893939</v>
      </c>
      <c r="AC644">
        <f t="array" aca="1" ref="AC644" ca="1" xml:space="preserve"> IF($J644, SUM(Coefficients5 * $L644^Integers5), "NaN")</f>
        <v>163.71259167055132</v>
      </c>
      <c r="AD644">
        <f t="array" aca="1" ref="AD644" ca="1" xml:space="preserve"> IF($J644, SUM(Coefficients6 * $L644^Integers6), "NaN")</f>
        <v>163.71272582222548</v>
      </c>
      <c r="AE644">
        <f t="array" aca="1" ref="AE644" ca="1" xml:space="preserve"> IF($J644, SUM(Coefficients7 * $L644^Integers7), "NaN")</f>
        <v>163.71273600865291</v>
      </c>
      <c r="AF644">
        <f t="array" aca="1" ref="AF644" ca="1" xml:space="preserve"> IF($J644, SUM(Coefficients8 * $L644^Integers8), "NaN")</f>
        <v>163.7127309789837</v>
      </c>
      <c r="AG644">
        <f t="array" aca="1" ref="AG644" ca="1" xml:space="preserve"> IF($J644, SUM(Coefficients9 * $L644^Integers9), "NaN")</f>
        <v>163.71272903951504</v>
      </c>
    </row>
    <row r="645" spans="2:33" x14ac:dyDescent="0.2">
      <c r="B645" s="2">
        <v>27.9</v>
      </c>
      <c r="C645" s="2">
        <v>163.12200000000001</v>
      </c>
      <c r="D645" s="2">
        <v>163.12200000000001</v>
      </c>
      <c r="F645">
        <f t="shared" si="121"/>
        <v>163.12200000000001</v>
      </c>
      <c r="H645">
        <f t="shared" si="122"/>
        <v>0</v>
      </c>
      <c r="J645" t="b">
        <f t="shared" si="123"/>
        <v>1</v>
      </c>
      <c r="L645">
        <f t="shared" si="124"/>
        <v>27.9</v>
      </c>
      <c r="M645">
        <f t="shared" si="125"/>
        <v>778.41</v>
      </c>
      <c r="N645">
        <f t="shared" si="126"/>
        <v>21717.638999999999</v>
      </c>
      <c r="O645">
        <f t="shared" si="127"/>
        <v>605922.12809999997</v>
      </c>
      <c r="P645">
        <f t="shared" si="128"/>
        <v>16905227.373989999</v>
      </c>
      <c r="Q645">
        <f t="shared" si="129"/>
        <v>471655843.73432094</v>
      </c>
      <c r="R645">
        <f t="shared" si="130"/>
        <v>13159198040.187555</v>
      </c>
      <c r="S645">
        <f t="shared" si="131"/>
        <v>367141625321.23279</v>
      </c>
      <c r="T645">
        <f t="shared" si="132"/>
        <v>10243251346462.395</v>
      </c>
      <c r="Z645" s="4">
        <f t="shared" ca="1" si="133"/>
        <v>167.73267620348631</v>
      </c>
      <c r="AA645">
        <f t="array" aca="1" ref="AA645" ca="1" xml:space="preserve"> IF($J645, SUM(Coefficients3 * $L645^Integers3), "NaN")</f>
        <v>163.12248964185886</v>
      </c>
      <c r="AB645">
        <f t="array" aca="1" ref="AB645" ca="1" xml:space="preserve"> IF($J645, SUM(Coefficients4 * $L645^Integers4), "NaN")</f>
        <v>163.12605015905478</v>
      </c>
      <c r="AC645">
        <f t="array" aca="1" ref="AC645" ca="1" xml:space="preserve"> IF($J645, SUM(Coefficients5 * $L645^Integers5), "NaN")</f>
        <v>163.12207402473376</v>
      </c>
      <c r="AD645">
        <f t="array" aca="1" ref="AD645" ca="1" xml:space="preserve"> IF($J645, SUM(Coefficients6 * $L645^Integers6), "NaN")</f>
        <v>163.12221031671152</v>
      </c>
      <c r="AE645">
        <f t="array" aca="1" ref="AE645" ca="1" xml:space="preserve"> IF($J645, SUM(Coefficients7 * $L645^Integers7), "NaN")</f>
        <v>163.12222006979556</v>
      </c>
      <c r="AF645">
        <f t="array" aca="1" ref="AF645" ca="1" xml:space="preserve"> IF($J645, SUM(Coefficients8 * $L645^Integers8), "NaN")</f>
        <v>163.12221504082544</v>
      </c>
      <c r="AG645">
        <f t="array" aca="1" ref="AG645" ca="1" xml:space="preserve"> IF($J645, SUM(Coefficients9 * $L645^Integers9), "NaN")</f>
        <v>163.1222130057871</v>
      </c>
    </row>
    <row r="646" spans="2:33" x14ac:dyDescent="0.2">
      <c r="B646" s="2">
        <v>27.8</v>
      </c>
      <c r="C646" s="2">
        <v>162.53200000000001</v>
      </c>
      <c r="D646" s="2">
        <v>162.53200000000001</v>
      </c>
      <c r="F646">
        <f t="shared" si="121"/>
        <v>162.53200000000001</v>
      </c>
      <c r="H646">
        <f t="shared" si="122"/>
        <v>0</v>
      </c>
      <c r="J646" t="b">
        <f t="shared" si="123"/>
        <v>1</v>
      </c>
      <c r="L646">
        <f t="shared" si="124"/>
        <v>27.8</v>
      </c>
      <c r="M646">
        <f t="shared" si="125"/>
        <v>772.84</v>
      </c>
      <c r="N646">
        <f t="shared" si="126"/>
        <v>21484.952000000001</v>
      </c>
      <c r="O646">
        <f t="shared" si="127"/>
        <v>597281.66560000007</v>
      </c>
      <c r="P646">
        <f t="shared" si="128"/>
        <v>16604430.303680003</v>
      </c>
      <c r="Q646">
        <f t="shared" si="129"/>
        <v>461603162.44230407</v>
      </c>
      <c r="R646">
        <f t="shared" si="130"/>
        <v>12832567915.896053</v>
      </c>
      <c r="S646">
        <f t="shared" si="131"/>
        <v>356745388061.91028</v>
      </c>
      <c r="T646">
        <f t="shared" si="132"/>
        <v>9917521788121.1055</v>
      </c>
      <c r="Z646" s="4">
        <f t="shared" ca="1" si="133"/>
        <v>167.1314838156602</v>
      </c>
      <c r="AA646">
        <f t="array" aca="1" ref="AA646" ca="1" xml:space="preserve"> IF($J646, SUM(Coefficients3 * $L646^Integers3), "NaN")</f>
        <v>162.53236806683174</v>
      </c>
      <c r="AB646">
        <f t="array" aca="1" ref="AB646" ca="1" xml:space="preserve"> IF($J646, SUM(Coefficients4 * $L646^Integers4), "NaN")</f>
        <v>162.53557946381011</v>
      </c>
      <c r="AC646">
        <f t="array" aca="1" ref="AC646" ca="1" xml:space="preserve"> IF($J646, SUM(Coefficients5 * $L646^Integers5), "NaN")</f>
        <v>162.5316194490164</v>
      </c>
      <c r="AD646">
        <f t="array" aca="1" ref="AD646" ca="1" xml:space="preserve"> IF($J646, SUM(Coefficients6 * $L646^Integers6), "NaN")</f>
        <v>162.53175785548382</v>
      </c>
      <c r="AE646">
        <f t="array" aca="1" ref="AE646" ca="1" xml:space="preserve"> IF($J646, SUM(Coefficients7 * $L646^Integers7), "NaN")</f>
        <v>162.5317671714289</v>
      </c>
      <c r="AF646">
        <f t="array" aca="1" ref="AF646" ca="1" xml:space="preserve"> IF($J646, SUM(Coefficients8 * $L646^Integers8), "NaN")</f>
        <v>162.53176214513516</v>
      </c>
      <c r="AG646">
        <f t="array" aca="1" ref="AG646" ca="1" xml:space="preserve"> IF($J646, SUM(Coefficients9 * $L646^Integers9), "NaN")</f>
        <v>162.53176001534825</v>
      </c>
    </row>
    <row r="647" spans="2:33" x14ac:dyDescent="0.2">
      <c r="B647" s="2">
        <v>27.7</v>
      </c>
      <c r="C647" s="2">
        <v>161.941</v>
      </c>
      <c r="D647" s="2">
        <v>161.941</v>
      </c>
      <c r="F647">
        <f t="shared" si="121"/>
        <v>161.941</v>
      </c>
      <c r="H647">
        <f t="shared" si="122"/>
        <v>0</v>
      </c>
      <c r="J647" t="b">
        <f t="shared" si="123"/>
        <v>1</v>
      </c>
      <c r="L647">
        <f t="shared" si="124"/>
        <v>27.7</v>
      </c>
      <c r="M647">
        <f t="shared" si="125"/>
        <v>767.29</v>
      </c>
      <c r="N647">
        <f t="shared" si="126"/>
        <v>21253.932999999997</v>
      </c>
      <c r="O647">
        <f t="shared" si="127"/>
        <v>588733.94409999996</v>
      </c>
      <c r="P647">
        <f t="shared" si="128"/>
        <v>16307930.251569999</v>
      </c>
      <c r="Q647">
        <f t="shared" si="129"/>
        <v>451729667.96848893</v>
      </c>
      <c r="R647">
        <f t="shared" si="130"/>
        <v>12512911802.727142</v>
      </c>
      <c r="S647">
        <f t="shared" si="131"/>
        <v>346607656935.54187</v>
      </c>
      <c r="T647">
        <f t="shared" si="132"/>
        <v>9601032097114.5098</v>
      </c>
      <c r="Z647" s="4">
        <f t="shared" ca="1" si="133"/>
        <v>166.53029142783407</v>
      </c>
      <c r="AA647">
        <f t="array" aca="1" ref="AA647" ca="1" xml:space="preserve"> IF($J647, SUM(Coefficients3 * $L647^Integers3), "NaN")</f>
        <v>161.9423097005145</v>
      </c>
      <c r="AB647">
        <f t="array" aca="1" ref="AB647" ca="1" xml:space="preserve"> IF($J647, SUM(Coefficients4 * $L647^Integers4), "NaN")</f>
        <v>161.94517096923988</v>
      </c>
      <c r="AC647">
        <f t="array" aca="1" ref="AC647" ca="1" xml:space="preserve"> IF($J647, SUM(Coefficients5 * $L647^Integers5), "NaN")</f>
        <v>161.94122770899457</v>
      </c>
      <c r="AD647">
        <f t="array" aca="1" ref="AD647" ca="1" xml:space="preserve"> IF($J647, SUM(Coefficients6 * $L647^Integers6), "NaN")</f>
        <v>161.94136820360035</v>
      </c>
      <c r="AE647">
        <f t="array" aca="1" ref="AE647" ca="1" xml:space="preserve"> IF($J647, SUM(Coefficients7 * $L647^Integers7), "NaN")</f>
        <v>161.94137707872309</v>
      </c>
      <c r="AF647">
        <f t="array" aca="1" ref="AF647" ca="1" xml:space="preserve"> IF($J647, SUM(Coefficients8 * $L647^Integers8), "NaN")</f>
        <v>161.94137205708964</v>
      </c>
      <c r="AG647">
        <f t="array" aca="1" ref="AG647" ca="1" xml:space="preserve"> IF($J647, SUM(Coefficients9 * $L647^Integers9), "NaN")</f>
        <v>161.9413698334244</v>
      </c>
    </row>
    <row r="648" spans="2:33" x14ac:dyDescent="0.2">
      <c r="B648" s="2">
        <v>27.6</v>
      </c>
      <c r="C648" s="2">
        <v>161.351</v>
      </c>
      <c r="D648" s="2">
        <v>161.351</v>
      </c>
      <c r="F648">
        <f t="shared" ref="F648:F711" si="134" xml:space="preserve"> IF(Degrees=90, 552,  VALUE(TEXT( ((((0.000000000390362*Degrees -0.00000001473)*Degrees + 0.0000376811)*Degrees -0.0000164127)*Degrees +5.817879)*Degrees, "0.00000E+00")))</f>
        <v>161.351</v>
      </c>
      <c r="H648">
        <f t="shared" ref="H648:H711" si="135" xml:space="preserve"> LN(Z/OtherZ)</f>
        <v>0</v>
      </c>
      <c r="J648" t="b">
        <f t="shared" ref="J648:J711" si="136" xml:space="preserve"> IF(ISNUMBER(Degrees),AND(Degrees&gt;=DegreesMin,Degrees&lt;=DegreesMax),FALSE)</f>
        <v>1</v>
      </c>
      <c r="L648">
        <f t="shared" ref="L648:L711" si="137" xml:space="preserve"> IF( Good, Degrees, "NaN")</f>
        <v>27.6</v>
      </c>
      <c r="M648">
        <f t="shared" ref="M648:M711" si="138" xml:space="preserve"> IF(Good, Angles^2, "NaN")</f>
        <v>761.7600000000001</v>
      </c>
      <c r="N648">
        <f t="shared" ref="N648:N711" si="139" xml:space="preserve"> IF(Good, Angles^3, "NaN")</f>
        <v>21024.576000000005</v>
      </c>
      <c r="O648">
        <f t="shared" ref="O648:O711" si="140" xml:space="preserve"> IF(Good, Angles^4, "NaN")</f>
        <v>580278.29760000017</v>
      </c>
      <c r="P648">
        <f t="shared" ref="P648:P711" si="141" xml:space="preserve"> IF(Good, Angles^5, "NaN")</f>
        <v>16015681.013760006</v>
      </c>
      <c r="Q648">
        <f t="shared" ref="Q648:Q711" si="142" xml:space="preserve"> IF(Good, Angles^6, "NaN")</f>
        <v>442032795.9797762</v>
      </c>
      <c r="R648">
        <f t="shared" ref="R648:R711" si="143" xml:space="preserve"> IF(Good, Angles^7, "NaN")</f>
        <v>12200105169.041824</v>
      </c>
      <c r="S648">
        <f t="shared" ref="S648:S711" si="144" xml:space="preserve"> IF(Good, Angles^8, "NaN")</f>
        <v>336722902665.55438</v>
      </c>
      <c r="T648">
        <f t="shared" ref="T648:T711" si="145" xml:space="preserve"> IF(Good, Angles^9, "NaN")</f>
        <v>9293552113569.3008</v>
      </c>
      <c r="Z648" s="4">
        <f t="shared" ref="Z648:Z711" ca="1" si="146" xml:space="preserve"> IF(Good, $W$8*Angles, "NaN")</f>
        <v>165.92909904000797</v>
      </c>
      <c r="AA648">
        <f t="array" aca="1" ref="AA648" ca="1" xml:space="preserve"> IF($J648, SUM(Coefficients3 * $L648^Integers3), "NaN")</f>
        <v>161.35231428322425</v>
      </c>
      <c r="AB648">
        <f t="array" aca="1" ref="AB648" ca="1" xml:space="preserve"> IF($J648, SUM(Coefficients4 * $L648^Integers4), "NaN")</f>
        <v>161.3548244410936</v>
      </c>
      <c r="AC648">
        <f t="array" aca="1" ref="AC648" ca="1" xml:space="preserve"> IF($J648, SUM(Coefficients5 * $L648^Integers5), "NaN")</f>
        <v>161.35089857035851</v>
      </c>
      <c r="AD648">
        <f t="array" aca="1" ref="AD648" ca="1" xml:space="preserve"> IF($J648, SUM(Coefficients6 * $L648^Integers6), "NaN")</f>
        <v>161.35104112621596</v>
      </c>
      <c r="AE648">
        <f t="array" aca="1" ref="AE648" ca="1" xml:space="preserve"> IF($J648, SUM(Coefficients7 * $L648^Integers7), "NaN")</f>
        <v>161.3510495569468</v>
      </c>
      <c r="AF648">
        <f t="array" aca="1" ref="AF648" ca="1" xml:space="preserve"> IF($J648, SUM(Coefficients8 * $L648^Integers8), "NaN")</f>
        <v>161.3510445419634</v>
      </c>
      <c r="AG648">
        <f t="array" aca="1" ref="AG648" ca="1" xml:space="preserve"> IF($J648, SUM(Coefficients9 * $L648^Integers9), "NaN")</f>
        <v>161.35104222533914</v>
      </c>
    </row>
    <row r="649" spans="2:33" x14ac:dyDescent="0.2">
      <c r="B649" s="2">
        <v>27.5</v>
      </c>
      <c r="C649" s="2">
        <v>160.761</v>
      </c>
      <c r="D649" s="2">
        <v>160.761</v>
      </c>
      <c r="F649">
        <f t="shared" si="134"/>
        <v>160.761</v>
      </c>
      <c r="H649">
        <f t="shared" si="135"/>
        <v>0</v>
      </c>
      <c r="J649" t="b">
        <f t="shared" si="136"/>
        <v>1</v>
      </c>
      <c r="L649">
        <f t="shared" si="137"/>
        <v>27.5</v>
      </c>
      <c r="M649">
        <f t="shared" si="138"/>
        <v>756.25</v>
      </c>
      <c r="N649">
        <f t="shared" si="139"/>
        <v>20796.875</v>
      </c>
      <c r="O649">
        <f t="shared" si="140"/>
        <v>571914.0625</v>
      </c>
      <c r="P649">
        <f t="shared" si="141"/>
        <v>15727636.71875</v>
      </c>
      <c r="Q649">
        <f t="shared" si="142"/>
        <v>432510009.765625</v>
      </c>
      <c r="R649">
        <f t="shared" si="143"/>
        <v>11894025268.554688</v>
      </c>
      <c r="S649">
        <f t="shared" si="144"/>
        <v>327085694885.25391</v>
      </c>
      <c r="T649">
        <f t="shared" si="145"/>
        <v>8994856609344.4824</v>
      </c>
      <c r="Z649" s="4">
        <f t="shared" ca="1" si="146"/>
        <v>165.32790665218187</v>
      </c>
      <c r="AA649">
        <f t="array" aca="1" ref="AA649" ca="1" xml:space="preserve"> IF($J649, SUM(Coefficients3 * $L649^Integers3), "NaN")</f>
        <v>160.76238155527798</v>
      </c>
      <c r="AB649">
        <f t="array" aca="1" ref="AB649" ca="1" xml:space="preserve"> IF($J649, SUM(Coefficients4 * $L649^Integers4), "NaN")</f>
        <v>160.7645396452902</v>
      </c>
      <c r="AC649">
        <f t="array" aca="1" ref="AC649" ca="1" xml:space="preserve"> IF($J649, SUM(Coefficients5 * $L649^Integers5), "NaN")</f>
        <v>160.76063179889269</v>
      </c>
      <c r="AD649">
        <f t="array" aca="1" ref="AD649" ca="1" xml:space="preserve"> IF($J649, SUM(Coefficients6 * $L649^Integers6), "NaN")</f>
        <v>160.76077638858189</v>
      </c>
      <c r="AE649">
        <f t="array" aca="1" ref="AE649" ca="1" xml:space="preserve"> IF($J649, SUM(Coefficients7 * $L649^Integers7), "NaN")</f>
        <v>160.76078437146677</v>
      </c>
      <c r="AF649">
        <f t="array" aca="1" ref="AF649" ca="1" xml:space="preserve"> IF($J649, SUM(Coefficients8 * $L649^Integers8), "NaN")</f>
        <v>160.76077936512829</v>
      </c>
      <c r="AG649">
        <f t="array" aca="1" ref="AG649" ca="1" xml:space="preserve"> IF($J649, SUM(Coefficients9 * $L649^Integers9), "NaN")</f>
        <v>160.76077695651327</v>
      </c>
    </row>
    <row r="650" spans="2:33" x14ac:dyDescent="0.2">
      <c r="B650" s="2">
        <v>27.4</v>
      </c>
      <c r="C650" s="2">
        <v>160.17099999999999</v>
      </c>
      <c r="D650" s="2">
        <v>160.17099999999999</v>
      </c>
      <c r="F650">
        <f t="shared" si="134"/>
        <v>160.16999999999999</v>
      </c>
      <c r="H650">
        <f t="shared" si="135"/>
        <v>0</v>
      </c>
      <c r="J650" t="b">
        <f t="shared" si="136"/>
        <v>1</v>
      </c>
      <c r="L650">
        <f t="shared" si="137"/>
        <v>27.4</v>
      </c>
      <c r="M650">
        <f t="shared" si="138"/>
        <v>750.75999999999988</v>
      </c>
      <c r="N650">
        <f t="shared" si="139"/>
        <v>20570.823999999997</v>
      </c>
      <c r="O650">
        <f t="shared" si="140"/>
        <v>563640.57759999984</v>
      </c>
      <c r="P650">
        <f t="shared" si="141"/>
        <v>15443751.826239996</v>
      </c>
      <c r="Q650">
        <f t="shared" si="142"/>
        <v>423158800.03897583</v>
      </c>
      <c r="R650">
        <f t="shared" si="143"/>
        <v>11594551121.067938</v>
      </c>
      <c r="S650">
        <f t="shared" si="144"/>
        <v>317690700717.26147</v>
      </c>
      <c r="T650">
        <f t="shared" si="145"/>
        <v>8704725199652.9639</v>
      </c>
      <c r="Z650" s="4">
        <f t="shared" ca="1" si="146"/>
        <v>164.72671426435573</v>
      </c>
      <c r="AA650">
        <f t="array" aca="1" ref="AA650" ca="1" xml:space="preserve"> IF($J650, SUM(Coefficients3 * $L650^Integers3), "NaN")</f>
        <v>160.17251125699278</v>
      </c>
      <c r="AB650">
        <f t="array" aca="1" ref="AB650" ca="1" xml:space="preserve"> IF($J650, SUM(Coefficients4 * $L650^Integers4), "NaN")</f>
        <v>160.17431634791811</v>
      </c>
      <c r="AC650">
        <f t="array" aca="1" ref="AC650" ca="1" xml:space="preserve"> IF($J650, SUM(Coefficients5 * $L650^Integers5), "NaN")</f>
        <v>160.17042716047555</v>
      </c>
      <c r="AD650">
        <f t="array" aca="1" ref="AD650" ca="1" xml:space="preserve"> IF($J650, SUM(Coefficients6 * $L650^Integers6), "NaN")</f>
        <v>160.17057375604546</v>
      </c>
      <c r="AE650">
        <f t="array" aca="1" ref="AE650" ca="1" xml:space="preserve"> IF($J650, SUM(Coefficients7 * $L650^Integers7), "NaN")</f>
        <v>160.17058128774727</v>
      </c>
      <c r="AF650">
        <f t="array" aca="1" ref="AF650" ca="1" xml:space="preserve"> IF($J650, SUM(Coefficients8 * $L650^Integers8), "NaN")</f>
        <v>160.17057629205317</v>
      </c>
      <c r="AG650">
        <f t="array" aca="1" ref="AG650" ca="1" xml:space="preserve"> IF($J650, SUM(Coefficients9 * $L650^Integers9), "NaN")</f>
        <v>160.17057379246438</v>
      </c>
    </row>
    <row r="651" spans="2:33" x14ac:dyDescent="0.2">
      <c r="B651" s="2">
        <v>27.3</v>
      </c>
      <c r="C651" s="2">
        <v>159.58000000000001</v>
      </c>
      <c r="D651" s="2">
        <v>159.58000000000001</v>
      </c>
      <c r="F651">
        <f t="shared" si="134"/>
        <v>159.58000000000001</v>
      </c>
      <c r="H651">
        <f t="shared" si="135"/>
        <v>0</v>
      </c>
      <c r="J651" t="b">
        <f t="shared" si="136"/>
        <v>1</v>
      </c>
      <c r="L651">
        <f t="shared" si="137"/>
        <v>27.3</v>
      </c>
      <c r="M651">
        <f t="shared" si="138"/>
        <v>745.29000000000008</v>
      </c>
      <c r="N651">
        <f t="shared" si="139"/>
        <v>20346.417000000001</v>
      </c>
      <c r="O651">
        <f t="shared" si="140"/>
        <v>555457.18410000007</v>
      </c>
      <c r="P651">
        <f t="shared" si="141"/>
        <v>15163981.125930002</v>
      </c>
      <c r="Q651">
        <f t="shared" si="142"/>
        <v>413976684.73788911</v>
      </c>
      <c r="R651">
        <f t="shared" si="143"/>
        <v>11301563493.344372</v>
      </c>
      <c r="S651">
        <f t="shared" si="144"/>
        <v>308532683368.30139</v>
      </c>
      <c r="T651">
        <f t="shared" si="145"/>
        <v>8422942255954.6279</v>
      </c>
      <c r="Z651" s="4">
        <f t="shared" ca="1" si="146"/>
        <v>164.12552187652963</v>
      </c>
      <c r="AA651">
        <f t="array" aca="1" ref="AA651" ca="1" xml:space="preserve"> IF($J651, SUM(Coefficients3 * $L651^Integers3), "NaN")</f>
        <v>159.58270312868581</v>
      </c>
      <c r="AB651">
        <f t="array" aca="1" ref="AB651" ca="1" xml:space="preserve"> IF($J651, SUM(Coefficients4 * $L651^Integers4), "NaN")</f>
        <v>159.58415431523514</v>
      </c>
      <c r="AC651">
        <f t="array" aca="1" ref="AC651" ca="1" xml:space="preserve"> IF($J651, SUM(Coefficients5 * $L651^Integers5), "NaN")</f>
        <v>159.58028442107886</v>
      </c>
      <c r="AD651">
        <f t="array" aca="1" ref="AD651" ca="1" xml:space="preserve"> IF($J651, SUM(Coefficients6 * $L651^Integers6), "NaN")</f>
        <v>159.5804329940498</v>
      </c>
      <c r="AE651">
        <f t="array" aca="1" ref="AE651" ca="1" xml:space="preserve"> IF($J651, SUM(Coefficients7 * $L651^Integers7), "NaN")</f>
        <v>159.58044007135004</v>
      </c>
      <c r="AF651">
        <f t="array" aca="1" ref="AF651" ca="1" xml:space="preserve"> IF($J651, SUM(Coefficients8 * $L651^Integers8), "NaN")</f>
        <v>159.58043508830352</v>
      </c>
      <c r="AG651">
        <f t="array" aca="1" ref="AG651" ca="1" xml:space="preserve"> IF($J651, SUM(Coefficients9 * $L651^Integers9), "NaN")</f>
        <v>159.58043249880646</v>
      </c>
    </row>
    <row r="652" spans="2:33" x14ac:dyDescent="0.2">
      <c r="B652" s="2">
        <v>27.2</v>
      </c>
      <c r="C652" s="2">
        <v>158.99</v>
      </c>
      <c r="D652" s="2">
        <v>158.99</v>
      </c>
      <c r="F652">
        <f t="shared" si="134"/>
        <v>158.99</v>
      </c>
      <c r="H652">
        <f t="shared" si="135"/>
        <v>0</v>
      </c>
      <c r="J652" t="b">
        <f t="shared" si="136"/>
        <v>1</v>
      </c>
      <c r="L652">
        <f t="shared" si="137"/>
        <v>27.2</v>
      </c>
      <c r="M652">
        <f t="shared" si="138"/>
        <v>739.83999999999992</v>
      </c>
      <c r="N652">
        <f t="shared" si="139"/>
        <v>20123.647999999997</v>
      </c>
      <c r="O652">
        <f t="shared" si="140"/>
        <v>547363.22559999989</v>
      </c>
      <c r="P652">
        <f t="shared" si="141"/>
        <v>14888279.736319996</v>
      </c>
      <c r="Q652">
        <f t="shared" si="142"/>
        <v>404961208.82790387</v>
      </c>
      <c r="R652">
        <f t="shared" si="143"/>
        <v>11014944880.118984</v>
      </c>
      <c r="S652">
        <f t="shared" si="144"/>
        <v>299606500739.23639</v>
      </c>
      <c r="T652">
        <f t="shared" si="145"/>
        <v>8149296820107.2295</v>
      </c>
      <c r="Z652" s="4">
        <f t="shared" ca="1" si="146"/>
        <v>163.5243294887035</v>
      </c>
      <c r="AA652">
        <f t="array" aca="1" ref="AA652" ca="1" xml:space="preserve"> IF($J652, SUM(Coefficients3 * $L652^Integers3), "NaN")</f>
        <v>158.99295691067402</v>
      </c>
      <c r="AB652">
        <f t="array" aca="1" ref="AB652" ca="1" xml:space="preserve"> IF($J652, SUM(Coefficients4 * $L652^Integers4), "NaN")</f>
        <v>158.99405331366867</v>
      </c>
      <c r="AC652">
        <f t="array" aca="1" ref="AC652" ca="1" xml:space="preserve"> IF($J652, SUM(Coefficients5 * $L652^Integers5), "NaN")</f>
        <v>158.99020334676734</v>
      </c>
      <c r="AD652">
        <f t="array" aca="1" ref="AD652" ca="1" xml:space="preserve"> IF($J652, SUM(Coefficients6 * $L652^Integers6), "NaN")</f>
        <v>158.99035386813318</v>
      </c>
      <c r="AE652">
        <f t="array" aca="1" ref="AE652" ca="1" xml:space="preserve"> IF($J652, SUM(Coefficients7 * $L652^Integers7), "NaN")</f>
        <v>158.9903604879336</v>
      </c>
      <c r="AF652">
        <f t="array" aca="1" ref="AF652" ca="1" xml:space="preserve"> IF($J652, SUM(Coefficients8 * $L652^Integers8), "NaN")</f>
        <v>158.99035551954091</v>
      </c>
      <c r="AG652">
        <f t="array" aca="1" ref="AG652" ca="1" xml:space="preserve"> IF($J652, SUM(Coefficients9 * $L652^Integers9), "NaN")</f>
        <v>158.99035284124955</v>
      </c>
    </row>
    <row r="653" spans="2:33" x14ac:dyDescent="0.2">
      <c r="B653" s="2">
        <v>27.1</v>
      </c>
      <c r="C653" s="2">
        <v>158.4</v>
      </c>
      <c r="D653" s="2">
        <v>158.4</v>
      </c>
      <c r="F653">
        <f t="shared" si="134"/>
        <v>158.4</v>
      </c>
      <c r="H653">
        <f t="shared" si="135"/>
        <v>0</v>
      </c>
      <c r="J653" t="b">
        <f t="shared" si="136"/>
        <v>1</v>
      </c>
      <c r="L653">
        <f t="shared" si="137"/>
        <v>27.1</v>
      </c>
      <c r="M653">
        <f t="shared" si="138"/>
        <v>734.41000000000008</v>
      </c>
      <c r="N653">
        <f t="shared" si="139"/>
        <v>19902.511000000002</v>
      </c>
      <c r="O653">
        <f t="shared" si="140"/>
        <v>539358.04810000013</v>
      </c>
      <c r="P653">
        <f t="shared" si="141"/>
        <v>14616603.103510004</v>
      </c>
      <c r="Q653">
        <f t="shared" si="142"/>
        <v>396109944.10512114</v>
      </c>
      <c r="R653">
        <f t="shared" si="143"/>
        <v>10734579485.248783</v>
      </c>
      <c r="S653">
        <f t="shared" si="144"/>
        <v>290907104050.24207</v>
      </c>
      <c r="T653">
        <f t="shared" si="145"/>
        <v>7883582519761.5605</v>
      </c>
      <c r="Z653" s="4">
        <f t="shared" ca="1" si="146"/>
        <v>162.9231371008774</v>
      </c>
      <c r="AA653">
        <f t="array" aca="1" ref="AA653" ca="1" xml:space="preserve"> IF($J653, SUM(Coefficients3 * $L653^Integers3), "NaN")</f>
        <v>158.40327234327458</v>
      </c>
      <c r="AB653">
        <f t="array" aca="1" ref="AB653" ca="1" xml:space="preserve"> IF($J653, SUM(Coefficients4 * $L653^Integers4), "NaN")</f>
        <v>158.40401310981542</v>
      </c>
      <c r="AC653">
        <f t="array" aca="1" ref="AC653" ca="1" xml:space="preserve"> IF($J653, SUM(Coefficients5 * $L653^Integers5), "NaN")</f>
        <v>158.40018370369813</v>
      </c>
      <c r="AD653">
        <f t="array" aca="1" ref="AD653" ca="1" xml:space="preserve"> IF($J653, SUM(Coefficients6 * $L653^Integers6), "NaN")</f>
        <v>158.40033614392914</v>
      </c>
      <c r="AE653">
        <f t="array" aca="1" ref="AE653" ca="1" xml:space="preserve"> IF($J653, SUM(Coefficients7 * $L653^Integers7), "NaN")</f>
        <v>158.40034230325296</v>
      </c>
      <c r="AF653">
        <f t="array" aca="1" ref="AF653" ca="1" xml:space="preserve"> IF($J653, SUM(Coefficients8 * $L653^Integers8), "NaN")</f>
        <v>158.40033735152281</v>
      </c>
      <c r="AG653">
        <f t="array" aca="1" ref="AG653" ca="1" xml:space="preserve"> IF($J653, SUM(Coefficients9 * $L653^Integers9), "NaN")</f>
        <v>158.40033458559913</v>
      </c>
    </row>
    <row r="654" spans="2:33" x14ac:dyDescent="0.2">
      <c r="B654" s="2">
        <v>27</v>
      </c>
      <c r="C654" s="2">
        <v>157.81</v>
      </c>
      <c r="D654" s="2">
        <v>157.81</v>
      </c>
      <c r="F654">
        <f t="shared" si="134"/>
        <v>157.81</v>
      </c>
      <c r="H654">
        <f t="shared" si="135"/>
        <v>0</v>
      </c>
      <c r="J654" t="b">
        <f t="shared" si="136"/>
        <v>1</v>
      </c>
      <c r="L654">
        <f t="shared" si="137"/>
        <v>27</v>
      </c>
      <c r="M654">
        <f t="shared" si="138"/>
        <v>729</v>
      </c>
      <c r="N654">
        <f t="shared" si="139"/>
        <v>19683</v>
      </c>
      <c r="O654">
        <f t="shared" si="140"/>
        <v>531441</v>
      </c>
      <c r="P654">
        <f t="shared" si="141"/>
        <v>14348907</v>
      </c>
      <c r="Q654">
        <f t="shared" si="142"/>
        <v>387420489</v>
      </c>
      <c r="R654">
        <f t="shared" si="143"/>
        <v>10460353203</v>
      </c>
      <c r="S654">
        <f t="shared" si="144"/>
        <v>282429536481</v>
      </c>
      <c r="T654">
        <f t="shared" si="145"/>
        <v>7625597484987</v>
      </c>
      <c r="Z654" s="4">
        <f t="shared" ca="1" si="146"/>
        <v>162.32194471305127</v>
      </c>
      <c r="AA654">
        <f t="array" aca="1" ref="AA654" ca="1" xml:space="preserve"> IF($J654, SUM(Coefficients3 * $L654^Integers3), "NaN")</f>
        <v>157.81364916680445</v>
      </c>
      <c r="AB654">
        <f t="array" aca="1" ref="AB654" ca="1" xml:space="preserve"> IF($J654, SUM(Coefficients4 * $L654^Integers4), "NaN")</f>
        <v>157.81403347044167</v>
      </c>
      <c r="AC654">
        <f t="array" aca="1" ref="AC654" ca="1" xml:space="preserve"> IF($J654, SUM(Coefficients5 * $L654^Integers5), "NaN")</f>
        <v>157.8102252581204</v>
      </c>
      <c r="AD654">
        <f t="array" aca="1" ref="AD654" ca="1" xml:space="preserve"> IF($J654, SUM(Coefficients6 * $L654^Integers6), "NaN")</f>
        <v>157.81037958716558</v>
      </c>
      <c r="AE654">
        <f t="array" aca="1" ref="AE654" ca="1" xml:space="preserve"> IF($J654, SUM(Coefficients7 * $L654^Integers7), "NaN")</f>
        <v>157.81038528315929</v>
      </c>
      <c r="AF654">
        <f t="array" aca="1" ref="AF654" ca="1" xml:space="preserve"> IF($J654, SUM(Coefficients8 * $L654^Integers8), "NaN")</f>
        <v>157.81038035010201</v>
      </c>
      <c r="AG654">
        <f t="array" aca="1" ref="AG654" ca="1" xml:space="preserve"> IF($J654, SUM(Coefficients9 * $L654^Integers9), "NaN")</f>
        <v>157.81037749775589</v>
      </c>
    </row>
    <row r="655" spans="2:33" x14ac:dyDescent="0.2">
      <c r="B655" s="2">
        <v>26.9</v>
      </c>
      <c r="C655" s="2">
        <v>157.221</v>
      </c>
      <c r="D655" s="2">
        <v>157.22</v>
      </c>
      <c r="F655">
        <f t="shared" si="134"/>
        <v>157.22</v>
      </c>
      <c r="H655">
        <f t="shared" si="135"/>
        <v>6.3604937015656666E-6</v>
      </c>
      <c r="J655" t="b">
        <f t="shared" si="136"/>
        <v>1</v>
      </c>
      <c r="L655">
        <f t="shared" si="137"/>
        <v>26.9</v>
      </c>
      <c r="M655">
        <f t="shared" si="138"/>
        <v>723.6099999999999</v>
      </c>
      <c r="N655">
        <f t="shared" si="139"/>
        <v>19465.108999999997</v>
      </c>
      <c r="O655">
        <f t="shared" si="140"/>
        <v>523611.43209999986</v>
      </c>
      <c r="P655">
        <f t="shared" si="141"/>
        <v>14085147.523489995</v>
      </c>
      <c r="Q655">
        <f t="shared" si="142"/>
        <v>378890468.38188082</v>
      </c>
      <c r="R655">
        <f t="shared" si="143"/>
        <v>10192153599.472595</v>
      </c>
      <c r="S655">
        <f t="shared" si="144"/>
        <v>274168931825.81277</v>
      </c>
      <c r="T655">
        <f t="shared" si="145"/>
        <v>7375144266114.3633</v>
      </c>
      <c r="Z655" s="4">
        <f t="shared" ca="1" si="146"/>
        <v>161.72075232522516</v>
      </c>
      <c r="AA655">
        <f t="array" aca="1" ref="AA655" ca="1" xml:space="preserve"> IF($J655, SUM(Coefficients3 * $L655^Integers3), "NaN")</f>
        <v>157.22408712158079</v>
      </c>
      <c r="AB655">
        <f t="array" aca="1" ref="AB655" ca="1" xml:space="preserve"> IF($J655, SUM(Coefficients4 * $L655^Integers4), "NaN")</f>
        <v>157.22411416248312</v>
      </c>
      <c r="AC655">
        <f t="array" aca="1" ref="AC655" ca="1" xml:space="preserve"> IF($J655, SUM(Coefficients5 * $L655^Integers5), "NaN")</f>
        <v>157.22032777637486</v>
      </c>
      <c r="AD655">
        <f t="array" aca="1" ref="AD655" ca="1" xml:space="preserve"> IF($J655, SUM(Coefficients6 * $L655^Integers6), "NaN")</f>
        <v>157.22048396366469</v>
      </c>
      <c r="AE655">
        <f t="array" aca="1" ref="AE655" ca="1" xml:space="preserve"> IF($J655, SUM(Coefficients7 * $L655^Integers7), "NaN")</f>
        <v>157.22048919359943</v>
      </c>
      <c r="AF655">
        <f t="array" aca="1" ref="AF655" ca="1" xml:space="preserve"> IF($J655, SUM(Coefficients8 * $L655^Integers8), "NaN")</f>
        <v>157.22048428122636</v>
      </c>
      <c r="AG655">
        <f t="array" aca="1" ref="AG655" ca="1" xml:space="preserve"> IF($J655, SUM(Coefficients9 * $L655^Integers9), "NaN")</f>
        <v>157.22048134371522</v>
      </c>
    </row>
    <row r="656" spans="2:33" x14ac:dyDescent="0.2">
      <c r="B656" s="2">
        <v>26.8</v>
      </c>
      <c r="C656" s="2">
        <v>156.631</v>
      </c>
      <c r="D656" s="2">
        <v>156.631</v>
      </c>
      <c r="F656">
        <f t="shared" si="134"/>
        <v>156.63</v>
      </c>
      <c r="H656">
        <f t="shared" si="135"/>
        <v>0</v>
      </c>
      <c r="J656" t="b">
        <f t="shared" si="136"/>
        <v>1</v>
      </c>
      <c r="L656">
        <f t="shared" si="137"/>
        <v>26.8</v>
      </c>
      <c r="M656">
        <f t="shared" si="138"/>
        <v>718.24</v>
      </c>
      <c r="N656">
        <f t="shared" si="139"/>
        <v>19248.832000000002</v>
      </c>
      <c r="O656">
        <f t="shared" si="140"/>
        <v>515868.69760000001</v>
      </c>
      <c r="P656">
        <f t="shared" si="141"/>
        <v>13825281.09568</v>
      </c>
      <c r="Q656">
        <f t="shared" si="142"/>
        <v>370517533.36422402</v>
      </c>
      <c r="R656">
        <f t="shared" si="143"/>
        <v>9929869894.1612053</v>
      </c>
      <c r="S656">
        <f t="shared" si="144"/>
        <v>266120513163.52026</v>
      </c>
      <c r="T656">
        <f t="shared" si="145"/>
        <v>7132029752782.3428</v>
      </c>
      <c r="Z656" s="4">
        <f t="shared" ca="1" si="146"/>
        <v>161.11955993739906</v>
      </c>
      <c r="AA656">
        <f t="array" aca="1" ref="AA656" ca="1" xml:space="preserve"> IF($J656, SUM(Coefficients3 * $L656^Integers3), "NaN")</f>
        <v>156.63458594792067</v>
      </c>
      <c r="AB656">
        <f t="array" aca="1" ref="AB656" ca="1" xml:space="preserve"> IF($J656, SUM(Coefficients4 * $L656^Integers4), "NaN")</f>
        <v>156.63425495304489</v>
      </c>
      <c r="AC656">
        <f t="array" aca="1" ref="AC656" ca="1" xml:space="preserve"> IF($J656, SUM(Coefficients5 * $L656^Integers5), "NaN")</f>
        <v>156.63049102489319</v>
      </c>
      <c r="AD656">
        <f t="array" aca="1" ref="AD656" ca="1" xml:space="preserve"> IF($J656, SUM(Coefficients6 * $L656^Integers6), "NaN")</f>
        <v>156.63064903934264</v>
      </c>
      <c r="AE656">
        <f t="array" aca="1" ref="AE656" ca="1" xml:space="preserve"> IF($J656, SUM(Coefficients7 * $L656^Integers7), "NaN")</f>
        <v>156.6306538006157</v>
      </c>
      <c r="AF656">
        <f t="array" aca="1" ref="AF656" ca="1" xml:space="preserve"> IF($J656, SUM(Coefficients8 * $L656^Integers8), "NaN")</f>
        <v>156.63064891093828</v>
      </c>
      <c r="AG656">
        <f t="array" aca="1" ref="AG656" ca="1" xml:space="preserve"> IF($J656, SUM(Coefficients9 * $L656^Integers9), "NaN")</f>
        <v>156.63064588956698</v>
      </c>
    </row>
    <row r="657" spans="2:33" x14ac:dyDescent="0.2">
      <c r="B657" s="2">
        <v>26.7</v>
      </c>
      <c r="C657" s="2">
        <v>156.041</v>
      </c>
      <c r="D657" s="2">
        <v>156.041</v>
      </c>
      <c r="F657">
        <f t="shared" si="134"/>
        <v>156.041</v>
      </c>
      <c r="H657">
        <f t="shared" si="135"/>
        <v>0</v>
      </c>
      <c r="J657" t="b">
        <f t="shared" si="136"/>
        <v>1</v>
      </c>
      <c r="L657">
        <f t="shared" si="137"/>
        <v>26.7</v>
      </c>
      <c r="M657">
        <f t="shared" si="138"/>
        <v>712.89</v>
      </c>
      <c r="N657">
        <f t="shared" si="139"/>
        <v>19034.163</v>
      </c>
      <c r="O657">
        <f t="shared" si="140"/>
        <v>508212.15210000001</v>
      </c>
      <c r="P657">
        <f t="shared" si="141"/>
        <v>13569264.461069999</v>
      </c>
      <c r="Q657">
        <f t="shared" si="142"/>
        <v>362299361.110569</v>
      </c>
      <c r="R657">
        <f t="shared" si="143"/>
        <v>9673392941.6521931</v>
      </c>
      <c r="S657">
        <f t="shared" si="144"/>
        <v>258279591542.11356</v>
      </c>
      <c r="T657">
        <f t="shared" si="145"/>
        <v>6896065094174.4316</v>
      </c>
      <c r="Z657" s="4">
        <f t="shared" ca="1" si="146"/>
        <v>160.51836754957293</v>
      </c>
      <c r="AA657">
        <f t="array" aca="1" ref="AA657" ca="1" xml:space="preserve"> IF($J657, SUM(Coefficients3 * $L657^Integers3), "NaN")</f>
        <v>156.04514538614106</v>
      </c>
      <c r="AB657">
        <f t="array" aca="1" ref="AB657" ca="1" xml:space="preserve"> IF($J657, SUM(Coefficients4 * $L657^Integers4), "NaN")</f>
        <v>156.04445560940161</v>
      </c>
      <c r="AC657">
        <f t="array" aca="1" ref="AC657" ca="1" xml:space="preserve"> IF($J657, SUM(Coefficients5 * $L657^Integers5), "NaN")</f>
        <v>156.0407147701977</v>
      </c>
      <c r="AD657">
        <f t="array" aca="1" ref="AD657" ca="1" xml:space="preserve"> IF($J657, SUM(Coefficients6 * $L657^Integers6), "NaN")</f>
        <v>156.04087458020899</v>
      </c>
      <c r="AE657">
        <f t="array" aca="1" ref="AE657" ca="1" xml:space="preserve"> IF($J657, SUM(Coefficients7 * $L657^Integers7), "NaN")</f>
        <v>156.04087887034527</v>
      </c>
      <c r="AF657">
        <f t="array" aca="1" ref="AF657" ca="1" xml:space="preserve"> IF($J657, SUM(Coefficients8 * $L657^Integers8), "NaN")</f>
        <v>156.04087400537446</v>
      </c>
      <c r="AG657">
        <f t="array" aca="1" ref="AG657" ca="1" xml:space="preserve"> IF($J657, SUM(Coefficients9 * $L657^Integers9), "NaN")</f>
        <v>156.04087090149463</v>
      </c>
    </row>
    <row r="658" spans="2:33" x14ac:dyDescent="0.2">
      <c r="B658" s="2">
        <v>26.6</v>
      </c>
      <c r="C658" s="2">
        <v>155.45099999999999</v>
      </c>
      <c r="D658" s="2">
        <v>155.45099999999999</v>
      </c>
      <c r="F658">
        <f t="shared" si="134"/>
        <v>155.45099999999999</v>
      </c>
      <c r="H658">
        <f t="shared" si="135"/>
        <v>0</v>
      </c>
      <c r="J658" t="b">
        <f t="shared" si="136"/>
        <v>1</v>
      </c>
      <c r="L658">
        <f t="shared" si="137"/>
        <v>26.6</v>
      </c>
      <c r="M658">
        <f t="shared" si="138"/>
        <v>707.56000000000006</v>
      </c>
      <c r="N658">
        <f t="shared" si="139"/>
        <v>18821.096000000001</v>
      </c>
      <c r="O658">
        <f t="shared" si="140"/>
        <v>500641.15360000008</v>
      </c>
      <c r="P658">
        <f t="shared" si="141"/>
        <v>13317054.685760003</v>
      </c>
      <c r="Q658">
        <f t="shared" si="142"/>
        <v>354233654.6412161</v>
      </c>
      <c r="R658">
        <f t="shared" si="143"/>
        <v>9422615213.4563484</v>
      </c>
      <c r="S658">
        <f t="shared" si="144"/>
        <v>250641564677.93887</v>
      </c>
      <c r="T658">
        <f t="shared" si="145"/>
        <v>6667065620433.1748</v>
      </c>
      <c r="Z658" s="4">
        <f t="shared" ca="1" si="146"/>
        <v>159.91717516174683</v>
      </c>
      <c r="AA658">
        <f t="array" aca="1" ref="AA658" ca="1" xml:space="preserve"> IF($J658, SUM(Coefficients3 * $L658^Integers3), "NaN")</f>
        <v>155.45576517655911</v>
      </c>
      <c r="AB658">
        <f t="array" aca="1" ref="AB658" ca="1" xml:space="preserve"> IF($J658, SUM(Coefficients4 * $L658^Integers4), "NaN")</f>
        <v>155.45471589899736</v>
      </c>
      <c r="AC658">
        <f t="array" aca="1" ref="AC658" ca="1" xml:space="preserve"> IF($J658, SUM(Coefficients5 * $L658^Integers5), "NaN")</f>
        <v>155.45099877890081</v>
      </c>
      <c r="AD658">
        <f t="array" aca="1" ref="AD658" ca="1" xml:space="preserve"> IF($J658, SUM(Coefficients6 * $L658^Integers6), "NaN")</f>
        <v>155.45116035236646</v>
      </c>
      <c r="AE658">
        <f t="array" aca="1" ref="AE658" ca="1" xml:space="preserve"> IF($J658, SUM(Coefficients7 * $L658^Integers7), "NaN")</f>
        <v>155.45116416901985</v>
      </c>
      <c r="AF658">
        <f t="array" aca="1" ref="AF658" ca="1" xml:space="preserve"> IF($J658, SUM(Coefficients8 * $L658^Integers8), "NaN")</f>
        <v>155.45115933076542</v>
      </c>
      <c r="AG658">
        <f t="array" aca="1" ref="AG658" ca="1" xml:space="preserve"> IF($J658, SUM(Coefficients9 * $L658^Integers9), "NaN")</f>
        <v>155.4511561457754</v>
      </c>
    </row>
    <row r="659" spans="2:33" x14ac:dyDescent="0.2">
      <c r="B659" s="2">
        <v>26.5</v>
      </c>
      <c r="C659" s="2">
        <v>154.86199999999999</v>
      </c>
      <c r="D659" s="2">
        <v>154.86099999999999</v>
      </c>
      <c r="F659">
        <f t="shared" si="134"/>
        <v>154.86099999999999</v>
      </c>
      <c r="H659">
        <f t="shared" si="135"/>
        <v>6.457382887451165E-6</v>
      </c>
      <c r="J659" t="b">
        <f t="shared" si="136"/>
        <v>1</v>
      </c>
      <c r="L659">
        <f t="shared" si="137"/>
        <v>26.5</v>
      </c>
      <c r="M659">
        <f t="shared" si="138"/>
        <v>702.25</v>
      </c>
      <c r="N659">
        <f t="shared" si="139"/>
        <v>18609.625</v>
      </c>
      <c r="O659">
        <f t="shared" si="140"/>
        <v>493155.0625</v>
      </c>
      <c r="P659">
        <f t="shared" si="141"/>
        <v>13068609.15625</v>
      </c>
      <c r="Q659">
        <f t="shared" si="142"/>
        <v>346318142.640625</v>
      </c>
      <c r="R659">
        <f t="shared" si="143"/>
        <v>9177430779.9765625</v>
      </c>
      <c r="S659">
        <f t="shared" si="144"/>
        <v>243201915669.37891</v>
      </c>
      <c r="T659">
        <f t="shared" si="145"/>
        <v>6444850765238.541</v>
      </c>
      <c r="Z659" s="4">
        <f t="shared" ca="1" si="146"/>
        <v>159.31598277392069</v>
      </c>
      <c r="AA659">
        <f t="array" aca="1" ref="AA659" ca="1" xml:space="preserve"> IF($J659, SUM(Coefficients3 * $L659^Integers3), "NaN")</f>
        <v>154.86644505949189</v>
      </c>
      <c r="AB659">
        <f t="array" aca="1" ref="AB659" ca="1" xml:space="preserve"> IF($J659, SUM(Coefficients4 * $L659^Integers4), "NaN")</f>
        <v>154.86503558944568</v>
      </c>
      <c r="AC659">
        <f t="array" aca="1" ref="AC659" ca="1" xml:space="preserve"> IF($J659, SUM(Coefficients5 * $L659^Integers5), "NaN")</f>
        <v>154.86134281770455</v>
      </c>
      <c r="AD659">
        <f t="array" aca="1" ref="AD659" ca="1" xml:space="preserve"> IF($J659, SUM(Coefficients6 * $L659^Integers6), "NaN")</f>
        <v>154.8615061220105</v>
      </c>
      <c r="AE659">
        <f t="array" aca="1" ref="AE659" ca="1" xml:space="preserve"> IF($J659, SUM(Coefficients7 * $L659^Integers7), "NaN")</f>
        <v>154.86150946296544</v>
      </c>
      <c r="AF659">
        <f t="array" aca="1" ref="AF659" ca="1" xml:space="preserve"> IF($J659, SUM(Coefficients8 * $L659^Integers8), "NaN")</f>
        <v>154.86150465343502</v>
      </c>
      <c r="AG659">
        <f t="array" aca="1" ref="AG659" ca="1" xml:space="preserve"> IF($J659, SUM(Coefficients9 * $L659^Integers9), "NaN")</f>
        <v>154.8615013887794</v>
      </c>
    </row>
    <row r="660" spans="2:33" x14ac:dyDescent="0.2">
      <c r="B660" s="2">
        <v>26.4</v>
      </c>
      <c r="C660" s="2">
        <v>154.27199999999999</v>
      </c>
      <c r="D660" s="2">
        <v>154.27199999999999</v>
      </c>
      <c r="F660">
        <f t="shared" si="134"/>
        <v>154.27199999999999</v>
      </c>
      <c r="H660">
        <f t="shared" si="135"/>
        <v>0</v>
      </c>
      <c r="J660" t="b">
        <f t="shared" si="136"/>
        <v>1</v>
      </c>
      <c r="L660">
        <f t="shared" si="137"/>
        <v>26.4</v>
      </c>
      <c r="M660">
        <f t="shared" si="138"/>
        <v>696.95999999999992</v>
      </c>
      <c r="N660">
        <f t="shared" si="139"/>
        <v>18399.743999999999</v>
      </c>
      <c r="O660">
        <f t="shared" si="140"/>
        <v>485753.24159999989</v>
      </c>
      <c r="P660">
        <f t="shared" si="141"/>
        <v>12823885.578239996</v>
      </c>
      <c r="Q660">
        <f t="shared" si="142"/>
        <v>338550579.26553589</v>
      </c>
      <c r="R660">
        <f t="shared" si="143"/>
        <v>8937735292.6101475</v>
      </c>
      <c r="S660">
        <f t="shared" si="144"/>
        <v>235956211724.90787</v>
      </c>
      <c r="T660">
        <f t="shared" si="145"/>
        <v>6229243989537.5674</v>
      </c>
      <c r="Z660" s="4">
        <f t="shared" ca="1" si="146"/>
        <v>158.71479038609456</v>
      </c>
      <c r="AA660">
        <f t="array" aca="1" ref="AA660" ca="1" xml:space="preserve"> IF($J660, SUM(Coefficients3 * $L660^Integers3), "NaN")</f>
        <v>154.27718477525644</v>
      </c>
      <c r="AB660">
        <f t="array" aca="1" ref="AB660" ca="1" xml:space="preserve"> IF($J660, SUM(Coefficients4 * $L660^Integers4), "NaN")</f>
        <v>154.27541444852952</v>
      </c>
      <c r="AC660">
        <f t="array" aca="1" ref="AC660" ca="1" xml:space="preserve"> IF($J660, SUM(Coefficients5 * $L660^Integers5), "NaN")</f>
        <v>154.27174665340016</v>
      </c>
      <c r="AD660">
        <f t="array" aca="1" ref="AD660" ca="1" xml:space="preserve"> IF($J660, SUM(Coefficients6 * $L660^Integers6), "NaN")</f>
        <v>154.27191165542908</v>
      </c>
      <c r="AE660">
        <f t="array" aca="1" ref="AE660" ca="1" xml:space="preserve"> IF($J660, SUM(Coefficients7 * $L660^Integers7), "NaN")</f>
        <v>154.27191451860179</v>
      </c>
      <c r="AF660">
        <f t="array" aca="1" ref="AF660" ca="1" xml:space="preserve"> IF($J660, SUM(Coefficients8 * $L660^Integers8), "NaN")</f>
        <v>154.27190973980038</v>
      </c>
      <c r="AG660">
        <f t="array" aca="1" ref="AG660" ca="1" xml:space="preserve"> IF($J660, SUM(Coefficients9 * $L660^Integers9), "NaN")</f>
        <v>154.27190639696954</v>
      </c>
    </row>
    <row r="661" spans="2:33" x14ac:dyDescent="0.2">
      <c r="B661" s="2">
        <v>26.3</v>
      </c>
      <c r="C661" s="2">
        <v>153.68199999999999</v>
      </c>
      <c r="D661" s="2">
        <v>153.68199999999999</v>
      </c>
      <c r="F661">
        <f t="shared" si="134"/>
        <v>153.68199999999999</v>
      </c>
      <c r="H661">
        <f t="shared" si="135"/>
        <v>0</v>
      </c>
      <c r="J661" t="b">
        <f t="shared" si="136"/>
        <v>1</v>
      </c>
      <c r="L661">
        <f t="shared" si="137"/>
        <v>26.3</v>
      </c>
      <c r="M661">
        <f t="shared" si="138"/>
        <v>691.69</v>
      </c>
      <c r="N661">
        <f t="shared" si="139"/>
        <v>18191.447</v>
      </c>
      <c r="O661">
        <f t="shared" si="140"/>
        <v>478435.0561000001</v>
      </c>
      <c r="P661">
        <f t="shared" si="141"/>
        <v>12582841.975430002</v>
      </c>
      <c r="Q661">
        <f t="shared" si="142"/>
        <v>330928743.95380908</v>
      </c>
      <c r="R661">
        <f t="shared" si="143"/>
        <v>8703425965.985178</v>
      </c>
      <c r="S661">
        <f t="shared" si="144"/>
        <v>228900102905.41025</v>
      </c>
      <c r="T661">
        <f t="shared" si="145"/>
        <v>6020072706412.29</v>
      </c>
      <c r="Z661" s="4">
        <f t="shared" ca="1" si="146"/>
        <v>158.11359799826846</v>
      </c>
      <c r="AA661">
        <f t="array" aca="1" ref="AA661" ca="1" xml:space="preserve"> IF($J661, SUM(Coefficients3 * $L661^Integers3), "NaN")</f>
        <v>153.68798406416985</v>
      </c>
      <c r="AB661">
        <f t="array" aca="1" ref="AB661" ca="1" xml:space="preserve"> IF($J661, SUM(Coefficients4 * $L661^Integers4), "NaN")</f>
        <v>153.68585224420139</v>
      </c>
      <c r="AC661">
        <f t="array" aca="1" ref="AC661" ca="1" xml:space="preserve"> IF($J661, SUM(Coefficients5 * $L661^Integers5), "NaN")</f>
        <v>153.68221005286759</v>
      </c>
      <c r="AD661">
        <f t="array" aca="1" ref="AD661" ca="1" xml:space="preserve"> IF($J661, SUM(Coefficients6 * $L661^Integers6), "NaN")</f>
        <v>153.68237671900209</v>
      </c>
      <c r="AE661">
        <f t="array" aca="1" ref="AE661" ca="1" xml:space="preserve"> IF($J661, SUM(Coefficients7 * $L661^Integers7), "NaN")</f>
        <v>153.6823791024421</v>
      </c>
      <c r="AF661">
        <f t="array" aca="1" ref="AF661" ca="1" xml:space="preserve"> IF($J661, SUM(Coefficients8 * $L661^Integers8), "NaN")</f>
        <v>153.6823743563711</v>
      </c>
      <c r="AG661">
        <f t="array" aca="1" ref="AG661" ca="1" xml:space="preserve"> IF($J661, SUM(Coefficients9 * $L661^Integers9), "NaN")</f>
        <v>153.68237093690087</v>
      </c>
    </row>
    <row r="662" spans="2:33" x14ac:dyDescent="0.2">
      <c r="B662" s="2">
        <v>26.2</v>
      </c>
      <c r="C662" s="2">
        <v>153.09299999999999</v>
      </c>
      <c r="D662" s="2">
        <v>153.09299999999999</v>
      </c>
      <c r="F662">
        <f t="shared" si="134"/>
        <v>153.09299999999999</v>
      </c>
      <c r="H662">
        <f t="shared" si="135"/>
        <v>0</v>
      </c>
      <c r="J662" t="b">
        <f t="shared" si="136"/>
        <v>1</v>
      </c>
      <c r="L662">
        <f t="shared" si="137"/>
        <v>26.2</v>
      </c>
      <c r="M662">
        <f t="shared" si="138"/>
        <v>686.43999999999994</v>
      </c>
      <c r="N662">
        <f t="shared" si="139"/>
        <v>17984.727999999999</v>
      </c>
      <c r="O662">
        <f t="shared" si="140"/>
        <v>471199.87359999993</v>
      </c>
      <c r="P662">
        <f t="shared" si="141"/>
        <v>12345436.688319998</v>
      </c>
      <c r="Q662">
        <f t="shared" si="142"/>
        <v>323450441.23398393</v>
      </c>
      <c r="R662">
        <f t="shared" si="143"/>
        <v>8474401560.3303795</v>
      </c>
      <c r="S662">
        <f t="shared" si="144"/>
        <v>222029320880.65591</v>
      </c>
      <c r="T662">
        <f t="shared" si="145"/>
        <v>5817168207073.1846</v>
      </c>
      <c r="Z662" s="4">
        <f t="shared" ca="1" si="146"/>
        <v>157.51240561044236</v>
      </c>
      <c r="AA662">
        <f t="array" aca="1" ref="AA662" ca="1" xml:space="preserve"> IF($J662, SUM(Coefficients3 * $L662^Integers3), "NaN")</f>
        <v>153.09884266654913</v>
      </c>
      <c r="AB662">
        <f t="array" aca="1" ref="AB662" ca="1" xml:space="preserve"> IF($J662, SUM(Coefficients4 * $L662^Integers4), "NaN")</f>
        <v>153.09634874458311</v>
      </c>
      <c r="AC662">
        <f t="array" aca="1" ref="AC662" ca="1" xml:space="preserve"> IF($J662, SUM(Coefficients5 * $L662^Integers5), "NaN")</f>
        <v>153.09273278307495</v>
      </c>
      <c r="AD662">
        <f t="array" aca="1" ref="AD662" ca="1" xml:space="preserve"> IF($J662, SUM(Coefficients6 * $L662^Integers6), "NaN")</f>
        <v>153.09290107920114</v>
      </c>
      <c r="AE662">
        <f t="array" aca="1" ref="AE662" ca="1" xml:space="preserve"> IF($J662, SUM(Coefficients7 * $L662^Integers7), "NaN")</f>
        <v>153.09290298109252</v>
      </c>
      <c r="AF662">
        <f t="array" aca="1" ref="AF662" ca="1" xml:space="preserve"> IF($J662, SUM(Coefficients8 * $L662^Integers8), "NaN")</f>
        <v>153.09289826974907</v>
      </c>
      <c r="AG662">
        <f t="array" aca="1" ref="AG662" ca="1" xml:space="preserve"> IF($J662, SUM(Coefficients9 * $L662^Integers9), "NaN")</f>
        <v>153.09289477522029</v>
      </c>
    </row>
    <row r="663" spans="2:33" x14ac:dyDescent="0.2">
      <c r="B663" s="2">
        <v>26.1</v>
      </c>
      <c r="C663" s="2">
        <v>152.50299999999999</v>
      </c>
      <c r="D663" s="2">
        <v>152.50299999999999</v>
      </c>
      <c r="F663">
        <f t="shared" si="134"/>
        <v>152.50299999999999</v>
      </c>
      <c r="H663">
        <f t="shared" si="135"/>
        <v>0</v>
      </c>
      <c r="J663" t="b">
        <f t="shared" si="136"/>
        <v>1</v>
      </c>
      <c r="L663">
        <f t="shared" si="137"/>
        <v>26.1</v>
      </c>
      <c r="M663">
        <f t="shared" si="138"/>
        <v>681.21</v>
      </c>
      <c r="N663">
        <f t="shared" si="139"/>
        <v>17779.581000000002</v>
      </c>
      <c r="O663">
        <f t="shared" si="140"/>
        <v>464047.06410000008</v>
      </c>
      <c r="P663">
        <f t="shared" si="141"/>
        <v>12111628.373010002</v>
      </c>
      <c r="Q663">
        <f t="shared" si="142"/>
        <v>316113500.53556108</v>
      </c>
      <c r="R663">
        <f t="shared" si="143"/>
        <v>8250562363.9781446</v>
      </c>
      <c r="S663">
        <f t="shared" si="144"/>
        <v>215339677699.82959</v>
      </c>
      <c r="T663">
        <f t="shared" si="145"/>
        <v>5620365587965.5527</v>
      </c>
      <c r="Z663" s="4">
        <f t="shared" ca="1" si="146"/>
        <v>156.91121322261625</v>
      </c>
      <c r="AA663">
        <f t="array" aca="1" ref="AA663" ca="1" xml:space="preserve"> IF($J663, SUM(Coefficients3 * $L663^Integers3), "NaN")</f>
        <v>152.50976032271146</v>
      </c>
      <c r="AB663">
        <f t="array" aca="1" ref="AB663" ca="1" xml:space="preserve"> IF($J663, SUM(Coefficients4 * $L663^Integers4), "NaN")</f>
        <v>152.50690371796614</v>
      </c>
      <c r="AC663">
        <f t="array" aca="1" ref="AC663" ca="1" xml:space="preserve"> IF($J663, SUM(Coefficients5 * $L663^Integers5), "NaN")</f>
        <v>152.50331461107825</v>
      </c>
      <c r="AD663">
        <f t="array" aca="1" ref="AD663" ca="1" xml:space="preserve"> IF($J663, SUM(Coefficients6 * $L663^Integers6), "NaN")</f>
        <v>152.50348450258912</v>
      </c>
      <c r="AE663">
        <f t="array" aca="1" ref="AE663" ca="1" xml:space="preserve"> IF($J663, SUM(Coefficients7 * $L663^Integers7), "NaN")</f>
        <v>152.50348592125195</v>
      </c>
      <c r="AF663">
        <f t="array" aca="1" ref="AF663" ca="1" xml:space="preserve"> IF($J663, SUM(Coefficients8 * $L663^Integers8), "NaN")</f>
        <v>152.50348124662816</v>
      </c>
      <c r="AG663">
        <f t="array" aca="1" ref="AG663" ca="1" xml:space="preserve"> IF($J663, SUM(Coefficients9 * $L663^Integers9), "NaN")</f>
        <v>152.50347767866614</v>
      </c>
    </row>
    <row r="664" spans="2:33" x14ac:dyDescent="0.2">
      <c r="B664" s="2">
        <v>26</v>
      </c>
      <c r="C664" s="2">
        <v>151.91399999999999</v>
      </c>
      <c r="D664" s="2">
        <v>151.91399999999999</v>
      </c>
      <c r="F664">
        <f t="shared" si="134"/>
        <v>151.91399999999999</v>
      </c>
      <c r="H664">
        <f t="shared" si="135"/>
        <v>0</v>
      </c>
      <c r="J664" t="b">
        <f t="shared" si="136"/>
        <v>1</v>
      </c>
      <c r="L664">
        <f t="shared" si="137"/>
        <v>26</v>
      </c>
      <c r="M664">
        <f t="shared" si="138"/>
        <v>676</v>
      </c>
      <c r="N664">
        <f t="shared" si="139"/>
        <v>17576</v>
      </c>
      <c r="O664">
        <f t="shared" si="140"/>
        <v>456976</v>
      </c>
      <c r="P664">
        <f t="shared" si="141"/>
        <v>11881376</v>
      </c>
      <c r="Q664">
        <f t="shared" si="142"/>
        <v>308915776</v>
      </c>
      <c r="R664">
        <f t="shared" si="143"/>
        <v>8031810176</v>
      </c>
      <c r="S664">
        <f t="shared" si="144"/>
        <v>208827064576</v>
      </c>
      <c r="T664">
        <f t="shared" si="145"/>
        <v>5429503678976</v>
      </c>
      <c r="Z664" s="4">
        <f t="shared" ca="1" si="146"/>
        <v>156.31002083479012</v>
      </c>
      <c r="AA664">
        <f t="array" aca="1" ref="AA664" ca="1" xml:space="preserve"> IF($J664, SUM(Coefficients3 * $L664^Integers3), "NaN")</f>
        <v>151.92073677297381</v>
      </c>
      <c r="AB664">
        <f t="array" aca="1" ref="AB664" ca="1" xml:space="preserve"> IF($J664, SUM(Coefficients4 * $L664^Integers4), "NaN")</f>
        <v>151.91751693281122</v>
      </c>
      <c r="AC664">
        <f t="array" aca="1" ref="AC664" ca="1" xml:space="preserve"> IF($J664, SUM(Coefficients5 * $L664^Integers5), "NaN")</f>
        <v>151.91395530402062</v>
      </c>
      <c r="AD664">
        <f t="array" aca="1" ref="AD664" ca="1" xml:space="preserve"> IF($J664, SUM(Coefficients6 * $L664^Integers6), "NaN")</f>
        <v>151.91412675581992</v>
      </c>
      <c r="AE664">
        <f t="array" aca="1" ref="AE664" ca="1" xml:space="preserve"> IF($J664, SUM(Coefficients7 * $L664^Integers7), "NaN")</f>
        <v>151.91412768971142</v>
      </c>
      <c r="AF664">
        <f t="array" aca="1" ref="AF664" ca="1" xml:space="preserve"> IF($J664, SUM(Coefficients8 * $L664^Integers8), "NaN")</f>
        <v>151.91412305379362</v>
      </c>
      <c r="AG664">
        <f t="array" aca="1" ref="AG664" ca="1" xml:space="preserve"> IF($J664, SUM(Coefficients9 * $L664^Integers9), "NaN")</f>
        <v>151.91411941406773</v>
      </c>
    </row>
    <row r="665" spans="2:33" x14ac:dyDescent="0.2">
      <c r="B665" s="2">
        <v>25.9</v>
      </c>
      <c r="C665" s="2">
        <v>151.32499999999999</v>
      </c>
      <c r="D665" s="2">
        <v>151.32499999999999</v>
      </c>
      <c r="F665">
        <f t="shared" si="134"/>
        <v>151.32499999999999</v>
      </c>
      <c r="H665">
        <f t="shared" si="135"/>
        <v>0</v>
      </c>
      <c r="J665" t="b">
        <f t="shared" si="136"/>
        <v>1</v>
      </c>
      <c r="L665">
        <f t="shared" si="137"/>
        <v>25.9</v>
      </c>
      <c r="M665">
        <f t="shared" si="138"/>
        <v>670.81</v>
      </c>
      <c r="N665">
        <f t="shared" si="139"/>
        <v>17373.978999999999</v>
      </c>
      <c r="O665">
        <f t="shared" si="140"/>
        <v>449986.05609999993</v>
      </c>
      <c r="P665">
        <f t="shared" si="141"/>
        <v>11654638.852989998</v>
      </c>
      <c r="Q665">
        <f t="shared" si="142"/>
        <v>301855146.29244095</v>
      </c>
      <c r="R665">
        <f t="shared" si="143"/>
        <v>7818048288.9742203</v>
      </c>
      <c r="S665">
        <f t="shared" si="144"/>
        <v>202487450684.43228</v>
      </c>
      <c r="T665">
        <f t="shared" si="145"/>
        <v>5244424972726.7959</v>
      </c>
      <c r="Z665" s="4">
        <f t="shared" ca="1" si="146"/>
        <v>155.70882844696399</v>
      </c>
      <c r="AA665">
        <f t="array" aca="1" ref="AA665" ca="1" xml:space="preserve"> IF($J665, SUM(Coefficients3 * $L665^Integers3), "NaN")</f>
        <v>151.33177175765329</v>
      </c>
      <c r="AB665">
        <f t="array" aca="1" ref="AB665" ca="1" xml:space="preserve"> IF($J665, SUM(Coefficients4 * $L665^Integers4), "NaN")</f>
        <v>151.32818815774868</v>
      </c>
      <c r="AC665">
        <f t="array" aca="1" ref="AC665" ca="1" xml:space="preserve"> IF($J665, SUM(Coefficients5 * $L665^Integers5), "NaN")</f>
        <v>151.32465462913217</v>
      </c>
      <c r="AD665">
        <f t="array" aca="1" ref="AD665" ca="1" xml:space="preserve"> IF($J665, SUM(Coefficients6 * $L665^Integers6), "NaN")</f>
        <v>151.32482760563792</v>
      </c>
      <c r="AE665">
        <f t="array" aca="1" ref="AE665" ca="1" xml:space="preserve"> IF($J665, SUM(Coefficients7 * $L665^Integers7), "NaN")</f>
        <v>151.32482805335397</v>
      </c>
      <c r="AF665">
        <f t="array" aca="1" ref="AF665" ca="1" xml:space="preserve"> IF($J665, SUM(Coefficients8 * $L665^Integers8), "NaN")</f>
        <v>151.32482345812181</v>
      </c>
      <c r="AG665">
        <f t="array" aca="1" ref="AG665" ca="1" xml:space="preserve"> IF($J665, SUM(Coefficients9 * $L665^Integers9), "NaN")</f>
        <v>151.32481974834496</v>
      </c>
    </row>
    <row r="666" spans="2:33" x14ac:dyDescent="0.2">
      <c r="B666" s="2">
        <v>25.8</v>
      </c>
      <c r="C666" s="2">
        <v>150.73599999999999</v>
      </c>
      <c r="D666" s="2">
        <v>150.73599999999999</v>
      </c>
      <c r="F666">
        <f t="shared" si="134"/>
        <v>150.73500000000001</v>
      </c>
      <c r="H666">
        <f t="shared" si="135"/>
        <v>0</v>
      </c>
      <c r="J666" t="b">
        <f t="shared" si="136"/>
        <v>1</v>
      </c>
      <c r="L666">
        <f t="shared" si="137"/>
        <v>25.8</v>
      </c>
      <c r="M666">
        <f t="shared" si="138"/>
        <v>665.64</v>
      </c>
      <c r="N666">
        <f t="shared" si="139"/>
        <v>17173.511999999999</v>
      </c>
      <c r="O666">
        <f t="shared" si="140"/>
        <v>443076.60959999997</v>
      </c>
      <c r="P666">
        <f t="shared" si="141"/>
        <v>11431376.52768</v>
      </c>
      <c r="Q666">
        <f t="shared" si="142"/>
        <v>294929514.41414398</v>
      </c>
      <c r="R666">
        <f t="shared" si="143"/>
        <v>7609181471.8849144</v>
      </c>
      <c r="S666">
        <f t="shared" si="144"/>
        <v>196316881974.63077</v>
      </c>
      <c r="T666">
        <f t="shared" si="145"/>
        <v>5064975554945.4736</v>
      </c>
      <c r="Z666" s="4">
        <f t="shared" ca="1" si="146"/>
        <v>155.10763605913789</v>
      </c>
      <c r="AA666">
        <f t="array" aca="1" ref="AA666" ca="1" xml:space="preserve"> IF($J666, SUM(Coefficients3 * $L666^Integers3), "NaN")</f>
        <v>150.74286501706695</v>
      </c>
      <c r="AB666">
        <f t="array" aca="1" ref="AB666" ca="1" xml:space="preserve"> IF($J666, SUM(Coefficients4 * $L666^Integers4), "NaN")</f>
        <v>150.73891716157829</v>
      </c>
      <c r="AC666">
        <f t="array" aca="1" ref="AC666" ca="1" xml:space="preserve"> IF($J666, SUM(Coefficients5 * $L666^Integers5), "NaN")</f>
        <v>150.73541235372929</v>
      </c>
      <c r="AD666">
        <f t="array" aca="1" ref="AD666" ca="1" xml:space="preserve"> IF($J666, SUM(Coefficients6 * $L666^Integers6), "NaN")</f>
        <v>150.73558681887781</v>
      </c>
      <c r="AE666">
        <f t="array" aca="1" ref="AE666" ca="1" xml:space="preserve"> IF($J666, SUM(Coefficients7 * $L666^Integers7), "NaN")</f>
        <v>150.73558677915409</v>
      </c>
      <c r="AF666">
        <f t="array" aca="1" ref="AF666" ca="1" xml:space="preserve"> IF($J666, SUM(Coefficients8 * $L666^Integers8), "NaN")</f>
        <v>150.73558222657991</v>
      </c>
      <c r="AG666">
        <f t="array" aca="1" ref="AG666" ca="1" xml:space="preserve"> IF($J666, SUM(Coefficients9 * $L666^Integers9), "NaN")</f>
        <v>150.73557844850791</v>
      </c>
    </row>
    <row r="667" spans="2:33" x14ac:dyDescent="0.2">
      <c r="B667" s="2">
        <v>25.7</v>
      </c>
      <c r="C667" s="2">
        <v>150.14599999999999</v>
      </c>
      <c r="D667" s="2">
        <v>150.14599999999999</v>
      </c>
      <c r="F667">
        <f t="shared" si="134"/>
        <v>150.14599999999999</v>
      </c>
      <c r="H667">
        <f t="shared" si="135"/>
        <v>0</v>
      </c>
      <c r="J667" t="b">
        <f t="shared" si="136"/>
        <v>1</v>
      </c>
      <c r="L667">
        <f t="shared" si="137"/>
        <v>25.7</v>
      </c>
      <c r="M667">
        <f t="shared" si="138"/>
        <v>660.49</v>
      </c>
      <c r="N667">
        <f t="shared" si="139"/>
        <v>16974.593000000001</v>
      </c>
      <c r="O667">
        <f t="shared" si="140"/>
        <v>436247.04009999998</v>
      </c>
      <c r="P667">
        <f t="shared" si="141"/>
        <v>11211548.930569999</v>
      </c>
      <c r="Q667">
        <f t="shared" si="142"/>
        <v>288136807.51564902</v>
      </c>
      <c r="R667">
        <f t="shared" si="143"/>
        <v>7405115953.1521797</v>
      </c>
      <c r="S667">
        <f t="shared" si="144"/>
        <v>190311479996.01099</v>
      </c>
      <c r="T667">
        <f t="shared" si="145"/>
        <v>4891005035897.4824</v>
      </c>
      <c r="Z667" s="4">
        <f t="shared" ca="1" si="146"/>
        <v>154.50644367131176</v>
      </c>
      <c r="AA667">
        <f t="array" aca="1" ref="AA667" ca="1" xml:space="preserve"> IF($J667, SUM(Coefficients3 * $L667^Integers3), "NaN")</f>
        <v>150.15401629153186</v>
      </c>
      <c r="AB667">
        <f t="array" aca="1" ref="AB667" ca="1" xml:space="preserve"> IF($J667, SUM(Coefficients4 * $L667^Integers4), "NaN")</f>
        <v>150.14970371326916</v>
      </c>
      <c r="AC667">
        <f t="array" aca="1" ref="AC667" ca="1" xml:space="preserve"> IF($J667, SUM(Coefficients5 * $L667^Integers5), "NaN")</f>
        <v>150.1462282452143</v>
      </c>
      <c r="AD667">
        <f t="array" aca="1" ref="AD667" ca="1" xml:space="preserve"> IF($J667, SUM(Coefficients6 * $L667^Integers6), "NaN")</f>
        <v>150.14640416246411</v>
      </c>
      <c r="AE667">
        <f t="array" aca="1" ref="AE667" ca="1" xml:space="preserve"> IF($J667, SUM(Coefficients7 * $L667^Integers7), "NaN")</f>
        <v>150.14640363417732</v>
      </c>
      <c r="AF667">
        <f t="array" aca="1" ref="AF667" ca="1" xml:space="preserve"> IF($J667, SUM(Coefficients8 * $L667^Integers8), "NaN")</f>
        <v>150.14639912622528</v>
      </c>
      <c r="AG667">
        <f t="array" aca="1" ref="AG667" ca="1" xml:space="preserve"> IF($J667, SUM(Coefficients9 * $L667^Integers9), "NaN")</f>
        <v>150.14639528165645</v>
      </c>
    </row>
    <row r="668" spans="2:33" x14ac:dyDescent="0.2">
      <c r="B668" s="2">
        <v>25.6</v>
      </c>
      <c r="C668" s="2">
        <v>149.55699999999999</v>
      </c>
      <c r="D668" s="2">
        <v>149.55699999999999</v>
      </c>
      <c r="F668">
        <f t="shared" si="134"/>
        <v>149.55699999999999</v>
      </c>
      <c r="H668">
        <f t="shared" si="135"/>
        <v>0</v>
      </c>
      <c r="J668" t="b">
        <f t="shared" si="136"/>
        <v>1</v>
      </c>
      <c r="L668">
        <f t="shared" si="137"/>
        <v>25.6</v>
      </c>
      <c r="M668">
        <f t="shared" si="138"/>
        <v>655.36000000000013</v>
      </c>
      <c r="N668">
        <f t="shared" si="139"/>
        <v>16777.216000000004</v>
      </c>
      <c r="O668">
        <f t="shared" si="140"/>
        <v>429496.7296000002</v>
      </c>
      <c r="P668">
        <f t="shared" si="141"/>
        <v>10995116.277760006</v>
      </c>
      <c r="Q668">
        <f t="shared" si="142"/>
        <v>281474976.71065617</v>
      </c>
      <c r="R668">
        <f t="shared" si="143"/>
        <v>7205759403.792799</v>
      </c>
      <c r="S668">
        <f t="shared" si="144"/>
        <v>184467440737.09567</v>
      </c>
      <c r="T668">
        <f t="shared" si="145"/>
        <v>4722366482869.6494</v>
      </c>
      <c r="Z668" s="4">
        <f t="shared" ca="1" si="146"/>
        <v>153.90525128348565</v>
      </c>
      <c r="AA668">
        <f t="array" aca="1" ref="AA668" ca="1" xml:space="preserve"> IF($J668, SUM(Coefficients3 * $L668^Integers3), "NaN")</f>
        <v>149.56522532136515</v>
      </c>
      <c r="AB668">
        <f t="array" aca="1" ref="AB668" ca="1" xml:space="preserve"> IF($J668, SUM(Coefficients4 * $L668^Integers4), "NaN")</f>
        <v>149.56054758196004</v>
      </c>
      <c r="AC668">
        <f t="array" aca="1" ref="AC668" ca="1" xml:space="preserve"> IF($J668, SUM(Coefficients5 * $L668^Integers5), "NaN")</f>
        <v>149.55710207107495</v>
      </c>
      <c r="AD668">
        <f t="array" aca="1" ref="AD668" ca="1" xml:space="preserve"> IF($J668, SUM(Coefficients6 * $L668^Integers6), "NaN")</f>
        <v>149.5572794034108</v>
      </c>
      <c r="AE668">
        <f t="array" aca="1" ref="AE668" ca="1" xml:space="preserve"> IF($J668, SUM(Coefficients7 * $L668^Integers7), "NaN")</f>
        <v>149.55727838557999</v>
      </c>
      <c r="AF668">
        <f t="array" aca="1" ref="AF668" ca="1" xml:space="preserve"> IF($J668, SUM(Coefficients8 * $L668^Integers8), "NaN")</f>
        <v>149.5572739242053</v>
      </c>
      <c r="AG668">
        <f t="array" aca="1" ref="AG668" ca="1" xml:space="preserve"> IF($J668, SUM(Coefficients9 * $L668^Integers9), "NaN")</f>
        <v>149.55727001497971</v>
      </c>
    </row>
    <row r="669" spans="2:33" x14ac:dyDescent="0.2">
      <c r="B669" s="2">
        <v>25.5</v>
      </c>
      <c r="C669" s="2">
        <v>148.96799999999999</v>
      </c>
      <c r="D669" s="2">
        <v>148.96799999999999</v>
      </c>
      <c r="F669">
        <f t="shared" si="134"/>
        <v>148.96799999999999</v>
      </c>
      <c r="H669">
        <f t="shared" si="135"/>
        <v>0</v>
      </c>
      <c r="J669" t="b">
        <f t="shared" si="136"/>
        <v>1</v>
      </c>
      <c r="L669">
        <f t="shared" si="137"/>
        <v>25.5</v>
      </c>
      <c r="M669">
        <f t="shared" si="138"/>
        <v>650.25</v>
      </c>
      <c r="N669">
        <f t="shared" si="139"/>
        <v>16581.375</v>
      </c>
      <c r="O669">
        <f t="shared" si="140"/>
        <v>422825.0625</v>
      </c>
      <c r="P669">
        <f t="shared" si="141"/>
        <v>10782039.09375</v>
      </c>
      <c r="Q669">
        <f t="shared" si="142"/>
        <v>274941996.890625</v>
      </c>
      <c r="R669">
        <f t="shared" si="143"/>
        <v>7011020920.7109375</v>
      </c>
      <c r="S669">
        <f t="shared" si="144"/>
        <v>178781033478.12891</v>
      </c>
      <c r="T669">
        <f t="shared" si="145"/>
        <v>4558916353692.2871</v>
      </c>
      <c r="Z669" s="4">
        <f t="shared" ca="1" si="146"/>
        <v>153.30405889565955</v>
      </c>
      <c r="AA669">
        <f t="array" aca="1" ref="AA669" ca="1" xml:space="preserve"> IF($J669, SUM(Coefficients3 * $L669^Integers3), "NaN")</f>
        <v>148.97649184688379</v>
      </c>
      <c r="AB669">
        <f t="array" aca="1" ref="AB669" ca="1" xml:space="preserve"> IF($J669, SUM(Coefficients4 * $L669^Integers4), "NaN")</f>
        <v>148.97144853695897</v>
      </c>
      <c r="AC669">
        <f t="array" aca="1" ref="AC669" ca="1" xml:space="preserve"> IF($J669, SUM(Coefficients5 * $L669^Integers5), "NaN")</f>
        <v>148.96803359888386</v>
      </c>
      <c r="AD669">
        <f t="array" aca="1" ref="AD669" ca="1" xml:space="preserve"> IF($J669, SUM(Coefficients6 * $L669^Integers6), "NaN")</f>
        <v>148.96821230882102</v>
      </c>
      <c r="AE669">
        <f t="array" aca="1" ref="AE669" ca="1" xml:space="preserve"> IF($J669, SUM(Coefficients7 * $L669^Integers7), "NaN")</f>
        <v>148.96821080060866</v>
      </c>
      <c r="AF669">
        <f t="array" aca="1" ref="AF669" ca="1" xml:space="preserve"> IF($J669, SUM(Coefficients8 * $L669^Integers8), "NaN")</f>
        <v>148.96820638775685</v>
      </c>
      <c r="AG669">
        <f t="array" aca="1" ref="AG669" ca="1" xml:space="preserve"> IF($J669, SUM(Coefficients9 * $L669^Integers9), "NaN")</f>
        <v>148.96820241575588</v>
      </c>
    </row>
    <row r="670" spans="2:33" x14ac:dyDescent="0.2">
      <c r="B670" s="2">
        <v>25.4</v>
      </c>
      <c r="C670" s="2">
        <v>148.37899999999999</v>
      </c>
      <c r="D670" s="2">
        <v>148.37899999999999</v>
      </c>
      <c r="F670">
        <f t="shared" si="134"/>
        <v>148.37899999999999</v>
      </c>
      <c r="H670">
        <f t="shared" si="135"/>
        <v>0</v>
      </c>
      <c r="J670" t="b">
        <f t="shared" si="136"/>
        <v>1</v>
      </c>
      <c r="L670">
        <f t="shared" si="137"/>
        <v>25.4</v>
      </c>
      <c r="M670">
        <f t="shared" si="138"/>
        <v>645.16</v>
      </c>
      <c r="N670">
        <f t="shared" si="139"/>
        <v>16387.063999999998</v>
      </c>
      <c r="O670">
        <f t="shared" si="140"/>
        <v>416231.42559999996</v>
      </c>
      <c r="P670">
        <f t="shared" si="141"/>
        <v>10572278.210239999</v>
      </c>
      <c r="Q670">
        <f t="shared" si="142"/>
        <v>268535866.54009598</v>
      </c>
      <c r="R670">
        <f t="shared" si="143"/>
        <v>6820811010.1184368</v>
      </c>
      <c r="S670">
        <f t="shared" si="144"/>
        <v>173248599657.0083</v>
      </c>
      <c r="T670">
        <f t="shared" si="145"/>
        <v>4400514431288.0107</v>
      </c>
      <c r="Z670" s="4">
        <f t="shared" ca="1" si="146"/>
        <v>152.70286650783342</v>
      </c>
      <c r="AA670">
        <f t="array" aca="1" ref="AA670" ca="1" xml:space="preserve"> IF($J670, SUM(Coefficients3 * $L670^Integers3), "NaN")</f>
        <v>148.38781560840488</v>
      </c>
      <c r="AB670">
        <f t="array" aca="1" ref="AB670" ca="1" xml:space="preserve"> IF($J670, SUM(Coefficients4 * $L670^Integers4), "NaN")</f>
        <v>148.38240634774357</v>
      </c>
      <c r="AC670">
        <f t="array" aca="1" ref="AC670" ca="1" xml:space="preserve"> IF($J670, SUM(Coefficients5 * $L670^Integers5), "NaN")</f>
        <v>148.37902259629817</v>
      </c>
      <c r="AD670">
        <f t="array" aca="1" ref="AD670" ca="1" xml:space="preserve"> IF($J670, SUM(Coefficients6 * $L670^Integers6), "NaN")</f>
        <v>148.37920264588669</v>
      </c>
      <c r="AE670">
        <f t="array" aca="1" ref="AE670" ca="1" xml:space="preserve"> IF($J670, SUM(Coefficients7 * $L670^Integers7), "NaN")</f>
        <v>148.37920064660003</v>
      </c>
      <c r="AF670">
        <f t="array" aca="1" ref="AF670" ca="1" xml:space="preserve"> IF($J670, SUM(Coefficients8 * $L670^Integers8), "NaN")</f>
        <v>148.37919628420593</v>
      </c>
      <c r="AG670">
        <f t="array" aca="1" ref="AG670" ca="1" xml:space="preserve"> IF($J670, SUM(Coefficients9 * $L670^Integers9), "NaN")</f>
        <v>148.3791922513515</v>
      </c>
    </row>
    <row r="671" spans="2:33" x14ac:dyDescent="0.2">
      <c r="B671" s="2">
        <v>25.3</v>
      </c>
      <c r="C671" s="2">
        <v>147.79</v>
      </c>
      <c r="D671" s="2">
        <v>147.79</v>
      </c>
      <c r="F671">
        <f t="shared" si="134"/>
        <v>147.79</v>
      </c>
      <c r="H671">
        <f t="shared" si="135"/>
        <v>0</v>
      </c>
      <c r="J671" t="b">
        <f t="shared" si="136"/>
        <v>1</v>
      </c>
      <c r="L671">
        <f t="shared" si="137"/>
        <v>25.3</v>
      </c>
      <c r="M671">
        <f t="shared" si="138"/>
        <v>640.09</v>
      </c>
      <c r="N671">
        <f t="shared" si="139"/>
        <v>16194.277000000002</v>
      </c>
      <c r="O671">
        <f t="shared" si="140"/>
        <v>409715.20810000005</v>
      </c>
      <c r="P671">
        <f t="shared" si="141"/>
        <v>10365794.764930002</v>
      </c>
      <c r="Q671">
        <f t="shared" si="142"/>
        <v>262254607.55272904</v>
      </c>
      <c r="R671">
        <f t="shared" si="143"/>
        <v>6635041571.0840454</v>
      </c>
      <c r="S671">
        <f t="shared" si="144"/>
        <v>167866551748.42633</v>
      </c>
      <c r="T671">
        <f t="shared" si="145"/>
        <v>4247023759235.1865</v>
      </c>
      <c r="Z671" s="4">
        <f t="shared" ca="1" si="146"/>
        <v>152.10167412000732</v>
      </c>
      <c r="AA671">
        <f t="array" aca="1" ref="AA671" ca="1" xml:space="preserve"> IF($J671, SUM(Coefficients3 * $L671^Integers3), "NaN")</f>
        <v>147.79919634624557</v>
      </c>
      <c r="AB671">
        <f t="array" aca="1" ref="AB671" ca="1" xml:space="preserve"> IF($J671, SUM(Coefficients4 * $L671^Integers4), "NaN")</f>
        <v>147.7934207839609</v>
      </c>
      <c r="AC671">
        <f t="array" aca="1" ref="AC671" ca="1" xml:space="preserve"> IF($J671, SUM(Coefficients5 * $L671^Integers5), "NaN")</f>
        <v>147.79006883105913</v>
      </c>
      <c r="AD671">
        <f t="array" aca="1" ref="AD671" ca="1" xml:space="preserve"> IF($J671, SUM(Coefficients6 * $L671^Integers6), "NaN")</f>
        <v>147.79025018188818</v>
      </c>
      <c r="AE671">
        <f t="array" aca="1" ref="AE671" ca="1" xml:space="preserve"> IF($J671, SUM(Coefficients7 * $L671^Integers7), "NaN")</f>
        <v>147.79024769098015</v>
      </c>
      <c r="AF671">
        <f t="array" aca="1" ref="AF671" ca="1" xml:space="preserve"> IF($J671, SUM(Coefficients8 * $L671^Integers8), "NaN")</f>
        <v>147.79024338096747</v>
      </c>
      <c r="AG671">
        <f t="array" aca="1" ref="AG671" ca="1" xml:space="preserve"> IF($J671, SUM(Coefficients9 * $L671^Integers9), "NaN")</f>
        <v>147.79023928922146</v>
      </c>
    </row>
    <row r="672" spans="2:33" x14ac:dyDescent="0.2">
      <c r="B672" s="2">
        <v>25.2</v>
      </c>
      <c r="C672" s="2">
        <v>147.20099999999999</v>
      </c>
      <c r="D672" s="2">
        <v>147.20099999999999</v>
      </c>
      <c r="F672">
        <f t="shared" si="134"/>
        <v>147.20099999999999</v>
      </c>
      <c r="H672">
        <f t="shared" si="135"/>
        <v>0</v>
      </c>
      <c r="J672" t="b">
        <f t="shared" si="136"/>
        <v>1</v>
      </c>
      <c r="L672">
        <f t="shared" si="137"/>
        <v>25.2</v>
      </c>
      <c r="M672">
        <f t="shared" si="138"/>
        <v>635.04</v>
      </c>
      <c r="N672">
        <f t="shared" si="139"/>
        <v>16003.007999999998</v>
      </c>
      <c r="O672">
        <f t="shared" si="140"/>
        <v>403275.80159999995</v>
      </c>
      <c r="P672">
        <f t="shared" si="141"/>
        <v>10162550.200319998</v>
      </c>
      <c r="Q672">
        <f t="shared" si="142"/>
        <v>256096265.04806396</v>
      </c>
      <c r="R672">
        <f t="shared" si="143"/>
        <v>6453625879.2112112</v>
      </c>
      <c r="S672">
        <f t="shared" si="144"/>
        <v>162631372156.12253</v>
      </c>
      <c r="T672">
        <f t="shared" si="145"/>
        <v>4098310578334.2876</v>
      </c>
      <c r="Z672" s="4">
        <f t="shared" ca="1" si="146"/>
        <v>151.50048173218119</v>
      </c>
      <c r="AA672">
        <f t="array" aca="1" ref="AA672" ca="1" xml:space="preserve"> IF($J672, SUM(Coefficients3 * $L672^Integers3), "NaN")</f>
        <v>147.2106338007228</v>
      </c>
      <c r="AB672">
        <f t="array" aca="1" ref="AB672" ca="1" xml:space="preserve"> IF($J672, SUM(Coefficients4 * $L672^Integers4), "NaN")</f>
        <v>147.20449161542737</v>
      </c>
      <c r="AC672">
        <f t="array" aca="1" ref="AC672" ca="1" xml:space="preserve"> IF($J672, SUM(Coefficients5 * $L672^Integers5), "NaN")</f>
        <v>147.20117207099136</v>
      </c>
      <c r="AD672">
        <f t="array" aca="1" ref="AD672" ca="1" xml:space="preserve"> IF($J672, SUM(Coefficients6 * $L672^Integers6), "NaN")</f>
        <v>147.20135468419383</v>
      </c>
      <c r="AE672">
        <f t="array" aca="1" ref="AE672" ca="1" xml:space="preserve"> IF($J672, SUM(Coefficients7 * $L672^Integers7), "NaN")</f>
        <v>147.20135170126437</v>
      </c>
      <c r="AF672">
        <f t="array" aca="1" ref="AF672" ca="1" xml:space="preserve"> IF($J672, SUM(Coefficients8 * $L672^Integers8), "NaN")</f>
        <v>147.20134744554457</v>
      </c>
      <c r="AG672">
        <f t="array" aca="1" ref="AG672" ca="1" xml:space="preserve"> IF($J672, SUM(Coefficients9 * $L672^Integers9), "NaN")</f>
        <v>147.20134329690808</v>
      </c>
    </row>
    <row r="673" spans="2:33" x14ac:dyDescent="0.2">
      <c r="B673" s="2">
        <v>25.1</v>
      </c>
      <c r="C673" s="2">
        <v>146.613</v>
      </c>
      <c r="D673" s="2">
        <v>146.613</v>
      </c>
      <c r="F673">
        <f t="shared" si="134"/>
        <v>146.61199999999999</v>
      </c>
      <c r="H673">
        <f t="shared" si="135"/>
        <v>0</v>
      </c>
      <c r="J673" t="b">
        <f t="shared" si="136"/>
        <v>1</v>
      </c>
      <c r="L673">
        <f t="shared" si="137"/>
        <v>25.1</v>
      </c>
      <c r="M673">
        <f t="shared" si="138"/>
        <v>630.0100000000001</v>
      </c>
      <c r="N673">
        <f t="shared" si="139"/>
        <v>15813.251000000004</v>
      </c>
      <c r="O673">
        <f t="shared" si="140"/>
        <v>396912.60010000016</v>
      </c>
      <c r="P673">
        <f t="shared" si="141"/>
        <v>9962506.2625100054</v>
      </c>
      <c r="Q673">
        <f t="shared" si="142"/>
        <v>250058907.18900114</v>
      </c>
      <c r="R673">
        <f t="shared" si="143"/>
        <v>6276478570.4439287</v>
      </c>
      <c r="S673">
        <f t="shared" si="144"/>
        <v>157539612118.14264</v>
      </c>
      <c r="T673">
        <f t="shared" si="145"/>
        <v>3954244264165.3804</v>
      </c>
      <c r="Z673" s="4">
        <f t="shared" ca="1" si="146"/>
        <v>150.89928934435508</v>
      </c>
      <c r="AA673">
        <f t="array" aca="1" ref="AA673" ca="1" xml:space="preserve"> IF($J673, SUM(Coefficients3 * $L673^Integers3), "NaN")</f>
        <v>146.62212771215371</v>
      </c>
      <c r="AB673">
        <f t="array" aca="1" ref="AB673" ca="1" xml:space="preserve"> IF($J673, SUM(Coefficients4 * $L673^Integers4), "NaN")</f>
        <v>146.61561861212905</v>
      </c>
      <c r="AC673">
        <f t="array" aca="1" ref="AC673" ca="1" xml:space="preserve"> IF($J673, SUM(Coefficients5 * $L673^Integers5), "NaN")</f>
        <v>146.61233208400273</v>
      </c>
      <c r="AD673">
        <f t="array" aca="1" ref="AD673" ca="1" xml:space="preserve"> IF($J673, SUM(Coefficients6 * $L673^Integers6), "NaN")</f>
        <v>146.61251592025977</v>
      </c>
      <c r="AE673">
        <f t="array" aca="1" ref="AE673" ca="1" xml:space="preserve"> IF($J673, SUM(Coefficients7 * $L673^Integers7), "NaN")</f>
        <v>146.61251244505689</v>
      </c>
      <c r="AF673">
        <f t="array" aca="1" ref="AF673" ca="1" xml:space="preserve"> IF($J673, SUM(Coefficients8 * $L673^Integers8), "NaN")</f>
        <v>146.61250824552846</v>
      </c>
      <c r="AG673">
        <f t="array" aca="1" ref="AG673" ca="1" xml:space="preserve"> IF($J673, SUM(Coefficients9 * $L673^Integers9), "NaN")</f>
        <v>146.61250404204119</v>
      </c>
    </row>
    <row r="674" spans="2:33" x14ac:dyDescent="0.2">
      <c r="B674" s="2">
        <v>25</v>
      </c>
      <c r="C674" s="2">
        <v>146.024</v>
      </c>
      <c r="D674" s="2">
        <v>146.024</v>
      </c>
      <c r="F674">
        <f t="shared" si="134"/>
        <v>146.024</v>
      </c>
      <c r="H674">
        <f t="shared" si="135"/>
        <v>0</v>
      </c>
      <c r="J674" t="b">
        <f t="shared" si="136"/>
        <v>1</v>
      </c>
      <c r="L674">
        <f t="shared" si="137"/>
        <v>25</v>
      </c>
      <c r="M674">
        <f t="shared" si="138"/>
        <v>625</v>
      </c>
      <c r="N674">
        <f t="shared" si="139"/>
        <v>15625</v>
      </c>
      <c r="O674">
        <f t="shared" si="140"/>
        <v>390625</v>
      </c>
      <c r="P674">
        <f t="shared" si="141"/>
        <v>9765625</v>
      </c>
      <c r="Q674">
        <f t="shared" si="142"/>
        <v>244140625</v>
      </c>
      <c r="R674">
        <f t="shared" si="143"/>
        <v>6103515625</v>
      </c>
      <c r="S674">
        <f t="shared" si="144"/>
        <v>152587890625</v>
      </c>
      <c r="T674">
        <f t="shared" si="145"/>
        <v>3814697265625</v>
      </c>
      <c r="Z674" s="4">
        <f t="shared" ca="1" si="146"/>
        <v>150.29809695652895</v>
      </c>
      <c r="AA674">
        <f t="array" aca="1" ref="AA674" ca="1" xml:space="preserve"> IF($J674, SUM(Coefficients3 * $L674^Integers3), "NaN")</f>
        <v>146.03367782085539</v>
      </c>
      <c r="AB674">
        <f t="array" aca="1" ref="AB674" ca="1" xml:space="preserve"> IF($J674, SUM(Coefficients4 * $L674^Integers4), "NaN")</f>
        <v>146.02680154422123</v>
      </c>
      <c r="AC674">
        <f t="array" aca="1" ref="AC674" ca="1" xml:space="preserve"> IF($J674, SUM(Coefficients5 * $L674^Integers5), "NaN")</f>
        <v>146.02354863808353</v>
      </c>
      <c r="AD674">
        <f t="array" aca="1" ref="AD674" ca="1" xml:space="preserve"> IF($J674, SUM(Coefficients6 * $L674^Integers6), "NaN")</f>
        <v>146.02373365762935</v>
      </c>
      <c r="AE674">
        <f t="array" aca="1" ref="AE674" ca="1" xml:space="preserve"> IF($J674, SUM(Coefficients7 * $L674^Integers7), "NaN")</f>
        <v>146.02372969005012</v>
      </c>
      <c r="AF674">
        <f t="array" aca="1" ref="AF674" ca="1" xml:space="preserve"> IF($J674, SUM(Coefficients8 * $L674^Integers8), "NaN")</f>
        <v>146.02372554859792</v>
      </c>
      <c r="AG674">
        <f t="array" aca="1" ref="AG674" ca="1" xml:space="preserve"> IF($J674, SUM(Coefficients9 * $L674^Integers9), "NaN")</f>
        <v>146.02372129233734</v>
      </c>
    </row>
    <row r="675" spans="2:33" x14ac:dyDescent="0.2">
      <c r="B675" s="2">
        <v>24.9</v>
      </c>
      <c r="C675" s="2">
        <v>145.435</v>
      </c>
      <c r="D675" s="2">
        <v>145.435</v>
      </c>
      <c r="F675">
        <f t="shared" si="134"/>
        <v>145.435</v>
      </c>
      <c r="H675">
        <f t="shared" si="135"/>
        <v>0</v>
      </c>
      <c r="J675" t="b">
        <f t="shared" si="136"/>
        <v>1</v>
      </c>
      <c r="L675">
        <f t="shared" si="137"/>
        <v>24.9</v>
      </c>
      <c r="M675">
        <f t="shared" si="138"/>
        <v>620.00999999999988</v>
      </c>
      <c r="N675">
        <f t="shared" si="139"/>
        <v>15438.248999999996</v>
      </c>
      <c r="O675">
        <f t="shared" si="140"/>
        <v>384412.40009999985</v>
      </c>
      <c r="P675">
        <f t="shared" si="141"/>
        <v>9571868.762489995</v>
      </c>
      <c r="Q675">
        <f t="shared" si="142"/>
        <v>238339532.18600085</v>
      </c>
      <c r="R675">
        <f t="shared" si="143"/>
        <v>5934654351.4314213</v>
      </c>
      <c r="S675">
        <f t="shared" si="144"/>
        <v>147772893350.64236</v>
      </c>
      <c r="T675">
        <f t="shared" si="145"/>
        <v>3679545044430.9946</v>
      </c>
      <c r="Z675" s="4">
        <f t="shared" ca="1" si="146"/>
        <v>149.69690456870285</v>
      </c>
      <c r="AA675">
        <f t="array" aca="1" ref="AA675" ca="1" xml:space="preserve"> IF($J675, SUM(Coefficients3 * $L675^Integers3), "NaN")</f>
        <v>145.44528386714487</v>
      </c>
      <c r="AB675">
        <f t="array" aca="1" ref="AB675" ca="1" xml:space="preserve"> IF($J675, SUM(Coefficients4 * $L675^Integers4), "NaN")</f>
        <v>145.43804018202883</v>
      </c>
      <c r="AC675">
        <f t="array" aca="1" ref="AC675" ca="1" xml:space="preserve"> IF($J675, SUM(Coefficients5 * $L675^Integers5), "NaN")</f>
        <v>145.43482150130637</v>
      </c>
      <c r="AD675">
        <f t="array" aca="1" ref="AD675" ca="1" xml:space="preserve"> IF($J675, SUM(Coefficients6 * $L675^Integers6), "NaN")</f>
        <v>145.43500766393311</v>
      </c>
      <c r="AE675">
        <f t="array" aca="1" ref="AE675" ca="1" xml:space="preserve"> IF($J675, SUM(Coefficients7 * $L675^Integers7), "NaN")</f>
        <v>145.43500320402475</v>
      </c>
      <c r="AF675">
        <f t="array" aca="1" ref="AF675" ca="1" xml:space="preserve"> IF($J675, SUM(Coefficients8 * $L675^Integers8), "NaN")</f>
        <v>145.43499912251897</v>
      </c>
      <c r="AG675">
        <f t="array" aca="1" ref="AG675" ca="1" xml:space="preserve"> IF($J675, SUM(Coefficients9 * $L675^Integers9), "NaN")</f>
        <v>145.43499481559965</v>
      </c>
    </row>
    <row r="676" spans="2:33" x14ac:dyDescent="0.2">
      <c r="B676" s="2">
        <v>24.8</v>
      </c>
      <c r="C676" s="2">
        <v>144.846</v>
      </c>
      <c r="D676" s="2">
        <v>144.846</v>
      </c>
      <c r="F676">
        <f t="shared" si="134"/>
        <v>144.846</v>
      </c>
      <c r="H676">
        <f t="shared" si="135"/>
        <v>0</v>
      </c>
      <c r="J676" t="b">
        <f t="shared" si="136"/>
        <v>1</v>
      </c>
      <c r="L676">
        <f t="shared" si="137"/>
        <v>24.8</v>
      </c>
      <c r="M676">
        <f t="shared" si="138"/>
        <v>615.04000000000008</v>
      </c>
      <c r="N676">
        <f t="shared" si="139"/>
        <v>15252.992000000002</v>
      </c>
      <c r="O676">
        <f t="shared" si="140"/>
        <v>378274.20160000009</v>
      </c>
      <c r="P676">
        <f t="shared" si="141"/>
        <v>9381200.1996800024</v>
      </c>
      <c r="Q676">
        <f t="shared" si="142"/>
        <v>232653764.9520641</v>
      </c>
      <c r="R676">
        <f t="shared" si="143"/>
        <v>5769813370.8111897</v>
      </c>
      <c r="S676">
        <f t="shared" si="144"/>
        <v>143091371596.11752</v>
      </c>
      <c r="T676">
        <f t="shared" si="145"/>
        <v>3548666015583.7148</v>
      </c>
      <c r="Z676" s="4">
        <f t="shared" ca="1" si="146"/>
        <v>149.09571218087675</v>
      </c>
      <c r="AA676">
        <f t="array" aca="1" ref="AA676" ca="1" xml:space="preserve"> IF($J676, SUM(Coefficients3 * $L676^Integers3), "NaN")</f>
        <v>144.85694559133924</v>
      </c>
      <c r="AB676">
        <f t="array" aca="1" ref="AB676" ca="1" xml:space="preserve"> IF($J676, SUM(Coefficients4 * $L676^Integers4), "NaN")</f>
        <v>144.84933429604621</v>
      </c>
      <c r="AC676">
        <f t="array" aca="1" ref="AC676" ca="1" xml:space="preserve"> IF($J676, SUM(Coefficients5 * $L676^Integers5), "NaN")</f>
        <v>144.84615044182542</v>
      </c>
      <c r="AD676">
        <f t="array" aca="1" ref="AD676" ca="1" xml:space="preserve"> IF($J676, SUM(Coefficients6 * $L676^Integers6), "NaN")</f>
        <v>144.84633770688799</v>
      </c>
      <c r="AE676">
        <f t="array" aca="1" ref="AE676" ca="1" xml:space="preserve"> IF($J676, SUM(Coefficients7 * $L676^Integers7), "NaN")</f>
        <v>144.84633275484896</v>
      </c>
      <c r="AF676">
        <f t="array" aca="1" ref="AF676" ca="1" xml:space="preserve"> IF($J676, SUM(Coefficients8 * $L676^Integers8), "NaN")</f>
        <v>144.84632873514443</v>
      </c>
      <c r="AG676">
        <f t="array" aca="1" ref="AG676" ca="1" xml:space="preserve"> IF($J676, SUM(Coefficients9 * $L676^Integers9), "NaN")</f>
        <v>144.84632437971723</v>
      </c>
    </row>
    <row r="677" spans="2:33" x14ac:dyDescent="0.2">
      <c r="B677" s="2">
        <v>24.7</v>
      </c>
      <c r="C677" s="2">
        <v>144.25800000000001</v>
      </c>
      <c r="D677" s="2">
        <v>144.25800000000001</v>
      </c>
      <c r="F677">
        <f t="shared" si="134"/>
        <v>144.25800000000001</v>
      </c>
      <c r="H677">
        <f t="shared" si="135"/>
        <v>0</v>
      </c>
      <c r="J677" t="b">
        <f t="shared" si="136"/>
        <v>1</v>
      </c>
      <c r="L677">
        <f t="shared" si="137"/>
        <v>24.7</v>
      </c>
      <c r="M677">
        <f t="shared" si="138"/>
        <v>610.08999999999992</v>
      </c>
      <c r="N677">
        <f t="shared" si="139"/>
        <v>15069.222999999998</v>
      </c>
      <c r="O677">
        <f t="shared" si="140"/>
        <v>372209.80809999991</v>
      </c>
      <c r="P677">
        <f t="shared" si="141"/>
        <v>9193582.260069998</v>
      </c>
      <c r="Q677">
        <f t="shared" si="142"/>
        <v>227081481.82372892</v>
      </c>
      <c r="R677">
        <f t="shared" si="143"/>
        <v>5608912601.0461044</v>
      </c>
      <c r="S677">
        <f t="shared" si="144"/>
        <v>138540141245.83875</v>
      </c>
      <c r="T677">
        <f t="shared" si="145"/>
        <v>3421941488772.2168</v>
      </c>
      <c r="Z677" s="4">
        <f t="shared" ca="1" si="146"/>
        <v>148.49451979305061</v>
      </c>
      <c r="AA677">
        <f t="array" aca="1" ref="AA677" ca="1" xml:space="preserve"> IF($J677, SUM(Coefficients3 * $L677^Integers3), "NaN")</f>
        <v>144.26866273375552</v>
      </c>
      <c r="AB677">
        <f t="array" aca="1" ref="AB677" ca="1" xml:space="preserve"> IF($J677, SUM(Coefficients4 * $L677^Integers4), "NaN")</f>
        <v>144.26068365693709</v>
      </c>
      <c r="AC677">
        <f t="array" aca="1" ref="AC677" ca="1" xml:space="preserve"> IF($J677, SUM(Coefficients5 * $L677^Integers5), "NaN")</f>
        <v>144.25753522787608</v>
      </c>
      <c r="AD677">
        <f t="array" aca="1" ref="AD677" ca="1" xml:space="preserve"> IF($J677, SUM(Coefficients6 * $L677^Integers6), "NaN")</f>
        <v>144.25772355429734</v>
      </c>
      <c r="AE677">
        <f t="array" aca="1" ref="AE677" ca="1" xml:space="preserve"> IF($J677, SUM(Coefficients7 * $L677^Integers7), "NaN")</f>
        <v>144.25771811047818</v>
      </c>
      <c r="AF677">
        <f t="array" aca="1" ref="AF677" ca="1" xml:space="preserve"> IF($J677, SUM(Coefficients8 * $L677^Integers8), "NaN")</f>
        <v>144.25771415441358</v>
      </c>
      <c r="AG677">
        <f t="array" aca="1" ref="AG677" ca="1" xml:space="preserve"> IF($J677, SUM(Coefficients9 * $L677^Integers9), "NaN")</f>
        <v>144.25770975266485</v>
      </c>
    </row>
    <row r="678" spans="2:33" x14ac:dyDescent="0.2">
      <c r="B678" s="2">
        <v>24.6</v>
      </c>
      <c r="C678" s="2">
        <v>143.66900000000001</v>
      </c>
      <c r="D678" s="2">
        <v>143.66900000000001</v>
      </c>
      <c r="F678">
        <f t="shared" si="134"/>
        <v>143.66900000000001</v>
      </c>
      <c r="H678">
        <f t="shared" si="135"/>
        <v>0</v>
      </c>
      <c r="J678" t="b">
        <f t="shared" si="136"/>
        <v>1</v>
      </c>
      <c r="L678">
        <f t="shared" si="137"/>
        <v>24.6</v>
      </c>
      <c r="M678">
        <f t="shared" si="138"/>
        <v>605.16000000000008</v>
      </c>
      <c r="N678">
        <f t="shared" si="139"/>
        <v>14886.936000000003</v>
      </c>
      <c r="O678">
        <f t="shared" si="140"/>
        <v>366218.62560000009</v>
      </c>
      <c r="P678">
        <f t="shared" si="141"/>
        <v>9008978.1897600032</v>
      </c>
      <c r="Q678">
        <f t="shared" si="142"/>
        <v>221620863.46809608</v>
      </c>
      <c r="R678">
        <f t="shared" si="143"/>
        <v>5451873241.3151646</v>
      </c>
      <c r="S678">
        <f t="shared" si="144"/>
        <v>134116081736.35304</v>
      </c>
      <c r="T678">
        <f t="shared" si="145"/>
        <v>3299255610714.2852</v>
      </c>
      <c r="Z678" s="4">
        <f t="shared" ca="1" si="146"/>
        <v>147.89332740522451</v>
      </c>
      <c r="AA678">
        <f t="array" aca="1" ref="AA678" ca="1" xml:space="preserve"> IF($J678, SUM(Coefficients3 * $L678^Integers3), "NaN")</f>
        <v>143.68043503471083</v>
      </c>
      <c r="AB678">
        <f t="array" aca="1" ref="AB678" ca="1" xml:space="preserve"> IF($J678, SUM(Coefficients4 * $L678^Integers4), "NaN")</f>
        <v>143.67208803553478</v>
      </c>
      <c r="AC678">
        <f t="array" aca="1" ref="AC678" ca="1" xml:space="preserve"> IF($J678, SUM(Coefficients5 * $L678^Integers5), "NaN")</f>
        <v>143.6689756277745</v>
      </c>
      <c r="AD678">
        <f t="array" aca="1" ref="AD678" ca="1" xml:space="preserve"> IF($J678, SUM(Coefficients6 * $L678^Integers6), "NaN")</f>
        <v>143.66916497405043</v>
      </c>
      <c r="AE678">
        <f t="array" aca="1" ref="AE678" ca="1" xml:space="preserve"> IF($J678, SUM(Coefficients7 * $L678^Integers7), "NaN")</f>
        <v>143.66915903895486</v>
      </c>
      <c r="AF678">
        <f t="array" aca="1" ref="AF678" ca="1" xml:space="preserve"> IF($J678, SUM(Coefficients8 * $L678^Integers8), "NaN")</f>
        <v>143.66915514835176</v>
      </c>
      <c r="AG678">
        <f t="array" aca="1" ref="AG678" ca="1" xml:space="preserve"> IF($J678, SUM(Coefficients9 * $L678^Integers9), "NaN")</f>
        <v>143.66915070250255</v>
      </c>
    </row>
    <row r="679" spans="2:33" x14ac:dyDescent="0.2">
      <c r="B679" s="2">
        <v>24.5</v>
      </c>
      <c r="C679" s="2">
        <v>143.08099999999999</v>
      </c>
      <c r="D679" s="2">
        <v>143.08099999999999</v>
      </c>
      <c r="F679">
        <f t="shared" si="134"/>
        <v>143.08000000000001</v>
      </c>
      <c r="H679">
        <f t="shared" si="135"/>
        <v>0</v>
      </c>
      <c r="J679" t="b">
        <f t="shared" si="136"/>
        <v>1</v>
      </c>
      <c r="L679">
        <f t="shared" si="137"/>
        <v>24.5</v>
      </c>
      <c r="M679">
        <f t="shared" si="138"/>
        <v>600.25</v>
      </c>
      <c r="N679">
        <f t="shared" si="139"/>
        <v>14706.125</v>
      </c>
      <c r="O679">
        <f t="shared" si="140"/>
        <v>360300.0625</v>
      </c>
      <c r="P679">
        <f t="shared" si="141"/>
        <v>8827351.53125</v>
      </c>
      <c r="Q679">
        <f t="shared" si="142"/>
        <v>216270112.515625</v>
      </c>
      <c r="R679">
        <f t="shared" si="143"/>
        <v>5298617756.6328125</v>
      </c>
      <c r="S679">
        <f t="shared" si="144"/>
        <v>129816135037.50391</v>
      </c>
      <c r="T679">
        <f t="shared" si="145"/>
        <v>3180495308418.8457</v>
      </c>
      <c r="Z679" s="4">
        <f t="shared" ca="1" si="146"/>
        <v>147.29213501739838</v>
      </c>
      <c r="AA679">
        <f t="array" aca="1" ref="AA679" ca="1" xml:space="preserve"> IF($J679, SUM(Coefficients3 * $L679^Integers3), "NaN")</f>
        <v>143.09226223452222</v>
      </c>
      <c r="AB679">
        <f t="array" aca="1" ref="AB679" ca="1" xml:space="preserve"> IF($J679, SUM(Coefficients4 * $L679^Integers4), "NaN")</f>
        <v>143.08354720284194</v>
      </c>
      <c r="AC679">
        <f t="array" aca="1" ref="AC679" ca="1" xml:space="preserve"> IF($J679, SUM(Coefficients5 * $L679^Integers5), "NaN")</f>
        <v>143.08047140991704</v>
      </c>
      <c r="AD679">
        <f t="array" aca="1" ref="AD679" ca="1" xml:space="preserve"> IF($J679, SUM(Coefficients6 * $L679^Integers6), "NaN")</f>
        <v>143.08066173412203</v>
      </c>
      <c r="AE679">
        <f t="array" aca="1" ref="AE679" ca="1" xml:space="preserve"> IF($J679, SUM(Coefficients7 * $L679^Integers7), "NaN")</f>
        <v>143.08065530840776</v>
      </c>
      <c r="AF679">
        <f t="array" aca="1" ref="AF679" ca="1" xml:space="preserve"> IF($J679, SUM(Coefficients8 * $L679^Integers8), "NaN")</f>
        <v>143.08065148506998</v>
      </c>
      <c r="AG679">
        <f t="array" aca="1" ref="AG679" ca="1" xml:space="preserve"> IF($J679, SUM(Coefficients9 * $L679^Integers9), "NaN")</f>
        <v>143.08064699737511</v>
      </c>
    </row>
    <row r="680" spans="2:33" x14ac:dyDescent="0.2">
      <c r="B680" s="2">
        <v>24.4</v>
      </c>
      <c r="C680" s="2">
        <v>142.49199999999999</v>
      </c>
      <c r="D680" s="2">
        <v>142.49199999999999</v>
      </c>
      <c r="F680">
        <f t="shared" si="134"/>
        <v>142.49199999999999</v>
      </c>
      <c r="H680">
        <f t="shared" si="135"/>
        <v>0</v>
      </c>
      <c r="J680" t="b">
        <f t="shared" si="136"/>
        <v>1</v>
      </c>
      <c r="L680">
        <f t="shared" si="137"/>
        <v>24.4</v>
      </c>
      <c r="M680">
        <f t="shared" si="138"/>
        <v>595.3599999999999</v>
      </c>
      <c r="N680">
        <f t="shared" si="139"/>
        <v>14526.783999999996</v>
      </c>
      <c r="O680">
        <f t="shared" si="140"/>
        <v>354453.52959999989</v>
      </c>
      <c r="P680">
        <f t="shared" si="141"/>
        <v>8648666.1222399976</v>
      </c>
      <c r="Q680">
        <f t="shared" si="142"/>
        <v>211027453.38265589</v>
      </c>
      <c r="R680">
        <f t="shared" si="143"/>
        <v>5149069862.5368032</v>
      </c>
      <c r="S680">
        <f t="shared" si="144"/>
        <v>125637304645.89799</v>
      </c>
      <c r="T680">
        <f t="shared" si="145"/>
        <v>3065550233359.9111</v>
      </c>
      <c r="Z680" s="4">
        <f t="shared" ca="1" si="146"/>
        <v>146.69094262957225</v>
      </c>
      <c r="AA680">
        <f t="array" aca="1" ref="AA680" ca="1" xml:space="preserve"> IF($J680, SUM(Coefficients3 * $L680^Integers3), "NaN")</f>
        <v>142.50414407350675</v>
      </c>
      <c r="AB680">
        <f t="array" aca="1" ref="AB680" ca="1" xml:space="preserve"> IF($J680, SUM(Coefficients4 * $L680^Integers4), "NaN")</f>
        <v>142.49506093003075</v>
      </c>
      <c r="AC680">
        <f t="array" aca="1" ref="AC680" ca="1" xml:space="preserve"> IF($J680, SUM(Coefficients5 * $L680^Integers5), "NaN")</f>
        <v>142.49202234277985</v>
      </c>
      <c r="AD680">
        <f t="array" aca="1" ref="AD680" ca="1" xml:space="preserve"> IF($J680, SUM(Coefficients6 * $L680^Integers6), "NaN")</f>
        <v>142.49221360257212</v>
      </c>
      <c r="AE680">
        <f t="array" aca="1" ref="AE680" ca="1" xml:space="preserve"> IF($J680, SUM(Coefficients7 * $L680^Integers7), "NaN")</f>
        <v>142.49220668705183</v>
      </c>
      <c r="AF680">
        <f t="array" aca="1" ref="AF680" ca="1" xml:space="preserve"> IF($J680, SUM(Coefficients8 * $L680^Integers8), "NaN")</f>
        <v>142.49220293276457</v>
      </c>
      <c r="AG680">
        <f t="array" aca="1" ref="AG680" ca="1" xml:space="preserve"> IF($J680, SUM(Coefficients9 * $L680^Integers9), "NaN")</f>
        <v>142.49219840551186</v>
      </c>
    </row>
    <row r="681" spans="2:33" x14ac:dyDescent="0.2">
      <c r="B681" s="2">
        <v>24.3</v>
      </c>
      <c r="C681" s="2">
        <v>141.904</v>
      </c>
      <c r="D681" s="2">
        <v>141.904</v>
      </c>
      <c r="F681">
        <f t="shared" si="134"/>
        <v>141.904</v>
      </c>
      <c r="H681">
        <f t="shared" si="135"/>
        <v>0</v>
      </c>
      <c r="J681" t="b">
        <f t="shared" si="136"/>
        <v>1</v>
      </c>
      <c r="L681">
        <f t="shared" si="137"/>
        <v>24.3</v>
      </c>
      <c r="M681">
        <f t="shared" si="138"/>
        <v>590.49</v>
      </c>
      <c r="N681">
        <f t="shared" si="139"/>
        <v>14348.907000000001</v>
      </c>
      <c r="O681">
        <f t="shared" si="140"/>
        <v>348678.44010000001</v>
      </c>
      <c r="P681">
        <f t="shared" si="141"/>
        <v>8472886.0944299996</v>
      </c>
      <c r="Q681">
        <f t="shared" si="142"/>
        <v>205891132.09464902</v>
      </c>
      <c r="R681">
        <f t="shared" si="143"/>
        <v>5003154509.899971</v>
      </c>
      <c r="S681">
        <f t="shared" si="144"/>
        <v>121576654590.56929</v>
      </c>
      <c r="T681">
        <f t="shared" si="145"/>
        <v>2954312706550.834</v>
      </c>
      <c r="Z681" s="4">
        <f t="shared" ca="1" si="146"/>
        <v>146.08975024174615</v>
      </c>
      <c r="AA681">
        <f t="array" aca="1" ref="AA681" ca="1" xml:space="preserve"> IF($J681, SUM(Coefficients3 * $L681^Integers3), "NaN")</f>
        <v>141.91608029198153</v>
      </c>
      <c r="AB681">
        <f t="array" aca="1" ref="AB681" ca="1" xml:space="preserve"> IF($J681, SUM(Coefficients4 * $L681^Integers4), "NaN")</f>
        <v>141.90662898844283</v>
      </c>
      <c r="AC681">
        <f t="array" aca="1" ref="AC681" ca="1" xml:space="preserve"> IF($J681, SUM(Coefficients5 * $L681^Integers5), "NaN")</f>
        <v>141.90362819491853</v>
      </c>
      <c r="AD681">
        <f t="array" aca="1" ref="AD681" ca="1" xml:space="preserve"> IF($J681, SUM(Coefficients6 * $L681^Integers6), "NaN")</f>
        <v>141.9038203475456</v>
      </c>
      <c r="AE681">
        <f t="array" aca="1" ref="AE681" ca="1" xml:space="preserve"> IF($J681, SUM(Coefficients7 * $L681^Integers7), "NaN")</f>
        <v>141.90381294318783</v>
      </c>
      <c r="AF681">
        <f t="array" aca="1" ref="AF681" ca="1" xml:space="preserve"> IF($J681, SUM(Coefficients8 * $L681^Integers8), "NaN")</f>
        <v>141.9038092597167</v>
      </c>
      <c r="AG681">
        <f t="array" aca="1" ref="AG681" ca="1" xml:space="preserve"> IF($J681, SUM(Coefficients9 * $L681^Integers9), "NaN")</f>
        <v>141.90380469522597</v>
      </c>
    </row>
    <row r="682" spans="2:33" x14ac:dyDescent="0.2">
      <c r="B682" s="2">
        <v>24.2</v>
      </c>
      <c r="C682" s="2">
        <v>141.315</v>
      </c>
      <c r="D682" s="2">
        <v>141.316</v>
      </c>
      <c r="F682">
        <f t="shared" si="134"/>
        <v>141.315</v>
      </c>
      <c r="H682">
        <f t="shared" si="135"/>
        <v>-7.0763645885130415E-6</v>
      </c>
      <c r="J682" t="b">
        <f t="shared" si="136"/>
        <v>1</v>
      </c>
      <c r="L682">
        <f t="shared" si="137"/>
        <v>24.2</v>
      </c>
      <c r="M682">
        <f t="shared" si="138"/>
        <v>585.64</v>
      </c>
      <c r="N682">
        <f t="shared" si="139"/>
        <v>14172.487999999999</v>
      </c>
      <c r="O682">
        <f t="shared" si="140"/>
        <v>342974.2096</v>
      </c>
      <c r="P682">
        <f t="shared" si="141"/>
        <v>8299975.8723200001</v>
      </c>
      <c r="Q682">
        <f t="shared" si="142"/>
        <v>200859416.11014399</v>
      </c>
      <c r="R682">
        <f t="shared" si="143"/>
        <v>4860797869.8654842</v>
      </c>
      <c r="S682">
        <f t="shared" si="144"/>
        <v>117631308450.74474</v>
      </c>
      <c r="T682">
        <f t="shared" si="145"/>
        <v>2846677664508.0225</v>
      </c>
      <c r="Z682" s="4">
        <f t="shared" ca="1" si="146"/>
        <v>145.48855785392004</v>
      </c>
      <c r="AA682">
        <f t="array" aca="1" ref="AA682" ca="1" xml:space="preserve"> IF($J682, SUM(Coefficients3 * $L682^Integers3), "NaN")</f>
        <v>141.32807063026357</v>
      </c>
      <c r="AB682">
        <f t="array" aca="1" ref="AB682" ca="1" xml:space="preserve"> IF($J682, SUM(Coefficients4 * $L682^Integers4), "NaN")</f>
        <v>141.31825114958926</v>
      </c>
      <c r="AC682">
        <f t="array" aca="1" ref="AC682" ca="1" xml:space="preserve"> IF($J682, SUM(Coefficients5 * $L682^Integers5), "NaN")</f>
        <v>141.31528873496731</v>
      </c>
      <c r="AD682">
        <f t="array" aca="1" ref="AD682" ca="1" xml:space="preserve"> IF($J682, SUM(Coefficients6 * $L682^Integers6), "NaN")</f>
        <v>141.31548173727182</v>
      </c>
      <c r="AE682">
        <f t="array" aca="1" ref="AE682" ca="1" xml:space="preserve"> IF($J682, SUM(Coefficients7 * $L682^Integers7), "NaN")</f>
        <v>141.31547384520169</v>
      </c>
      <c r="AF682">
        <f t="array" aca="1" ref="AF682" ca="1" xml:space="preserve"> IF($J682, SUM(Coefficients8 * $L682^Integers8), "NaN")</f>
        <v>141.31547023429212</v>
      </c>
      <c r="AG682">
        <f t="array" aca="1" ref="AG682" ca="1" xml:space="preserve"> IF($J682, SUM(Coefficients9 * $L682^Integers9), "NaN")</f>
        <v>141.31546563491437</v>
      </c>
    </row>
    <row r="683" spans="2:33" x14ac:dyDescent="0.2">
      <c r="B683" s="2">
        <v>24.1</v>
      </c>
      <c r="C683" s="2">
        <v>140.727</v>
      </c>
      <c r="D683" s="2">
        <v>140.727</v>
      </c>
      <c r="F683">
        <f t="shared" si="134"/>
        <v>140.727</v>
      </c>
      <c r="H683">
        <f t="shared" si="135"/>
        <v>0</v>
      </c>
      <c r="J683" t="b">
        <f t="shared" si="136"/>
        <v>1</v>
      </c>
      <c r="L683">
        <f t="shared" si="137"/>
        <v>24.1</v>
      </c>
      <c r="M683">
        <f t="shared" si="138"/>
        <v>580.81000000000006</v>
      </c>
      <c r="N683">
        <f t="shared" si="139"/>
        <v>13997.521000000002</v>
      </c>
      <c r="O683">
        <f t="shared" si="140"/>
        <v>337340.25610000006</v>
      </c>
      <c r="P683">
        <f t="shared" si="141"/>
        <v>8129900.1720100017</v>
      </c>
      <c r="Q683">
        <f t="shared" si="142"/>
        <v>195930594.14544106</v>
      </c>
      <c r="R683">
        <f t="shared" si="143"/>
        <v>4721927318.9051294</v>
      </c>
      <c r="S683">
        <f t="shared" si="144"/>
        <v>113798448385.61363</v>
      </c>
      <c r="T683">
        <f t="shared" si="145"/>
        <v>2742542606093.2886</v>
      </c>
      <c r="Z683" s="4">
        <f t="shared" ca="1" si="146"/>
        <v>144.88736546609394</v>
      </c>
      <c r="AA683">
        <f t="array" aca="1" ref="AA683" ca="1" xml:space="preserve"> IF($J683, SUM(Coefficients3 * $L683^Integers3), "NaN")</f>
        <v>140.74011482867002</v>
      </c>
      <c r="AB683">
        <f t="array" aca="1" ref="AB683" ca="1" xml:space="preserve"> IF($J683, SUM(Coefficients4 * $L683^Integers4), "NaN")</f>
        <v>140.72992718515056</v>
      </c>
      <c r="AC683">
        <f t="array" aca="1" ref="AC683" ca="1" xml:space="preserve"> IF($J683, SUM(Coefficients5 * $L683^Integers5), "NaN")</f>
        <v>140.72700373163903</v>
      </c>
      <c r="AD683">
        <f t="array" aca="1" ref="AD683" ca="1" xml:space="preserve"> IF($J683, SUM(Coefficients6 * $L683^Integers6), "NaN")</f>
        <v>140.72719754006428</v>
      </c>
      <c r="AE683">
        <f t="array" aca="1" ref="AE683" ca="1" xml:space="preserve"> IF($J683, SUM(Coefficients7 * $L683^Integers7), "NaN")</f>
        <v>140.72718916156444</v>
      </c>
      <c r="AF683">
        <f t="array" aca="1" ref="AF683" ca="1" xml:space="preserve"> IF($J683, SUM(Coefficients8 * $L683^Integers8), "NaN")</f>
        <v>140.72718562494069</v>
      </c>
      <c r="AG683">
        <f t="array" aca="1" ref="AG683" ca="1" xml:space="preserve"> IF($J683, SUM(Coefficients9 * $L683^Integers9), "NaN")</f>
        <v>140.72718099305709</v>
      </c>
    </row>
    <row r="684" spans="2:33" x14ac:dyDescent="0.2">
      <c r="B684" s="2">
        <v>24</v>
      </c>
      <c r="C684" s="2">
        <v>140.13900000000001</v>
      </c>
      <c r="D684" s="2">
        <v>140.13900000000001</v>
      </c>
      <c r="F684">
        <f t="shared" si="134"/>
        <v>140.13900000000001</v>
      </c>
      <c r="H684">
        <f t="shared" si="135"/>
        <v>0</v>
      </c>
      <c r="J684" t="b">
        <f t="shared" si="136"/>
        <v>1</v>
      </c>
      <c r="L684">
        <f t="shared" si="137"/>
        <v>24</v>
      </c>
      <c r="M684">
        <f t="shared" si="138"/>
        <v>576</v>
      </c>
      <c r="N684">
        <f t="shared" si="139"/>
        <v>13824</v>
      </c>
      <c r="O684">
        <f t="shared" si="140"/>
        <v>331776</v>
      </c>
      <c r="P684">
        <f t="shared" si="141"/>
        <v>7962624</v>
      </c>
      <c r="Q684">
        <f t="shared" si="142"/>
        <v>191102976</v>
      </c>
      <c r="R684">
        <f t="shared" si="143"/>
        <v>4586471424</v>
      </c>
      <c r="S684">
        <f t="shared" si="144"/>
        <v>110075314176</v>
      </c>
      <c r="T684">
        <f t="shared" si="145"/>
        <v>2641807540224</v>
      </c>
      <c r="Z684" s="4">
        <f t="shared" ca="1" si="146"/>
        <v>144.28617307826781</v>
      </c>
      <c r="AA684">
        <f t="array" aca="1" ref="AA684" ca="1" xml:space="preserve"> IF($J684, SUM(Coefficients3 * $L684^Integers3), "NaN")</f>
        <v>140.15221262751783</v>
      </c>
      <c r="AB684">
        <f t="array" aca="1" ref="AB684" ca="1" xml:space="preserve"> IF($J684, SUM(Coefficients4 * $L684^Integers4), "NaN")</f>
        <v>140.14165686697675</v>
      </c>
      <c r="AC684">
        <f t="array" aca="1" ref="AC684" ca="1" xml:space="preserve"> IF($J684, SUM(Coefficients5 * $L684^Integers5), "NaN")</f>
        <v>140.13877295372427</v>
      </c>
      <c r="AD684">
        <f t="array" aca="1" ref="AD684" ca="1" xml:space="preserve"> IF($J684, SUM(Coefficients6 * $L684^Integers6), "NaN")</f>
        <v>140.13896752432026</v>
      </c>
      <c r="AE684">
        <f t="array" aca="1" ref="AE684" ca="1" xml:space="preserve"> IF($J684, SUM(Coefficients7 * $L684^Integers7), "NaN")</f>
        <v>140.13895866083163</v>
      </c>
      <c r="AF684">
        <f t="array" aca="1" ref="AF684" ca="1" xml:space="preserve"> IF($J684, SUM(Coefficients8 * $L684^Integers8), "NaN")</f>
        <v>140.13895520019599</v>
      </c>
      <c r="AG684">
        <f t="array" aca="1" ref="AG684" ca="1" xml:space="preserve"> IF($J684, SUM(Coefficients9 * $L684^Integers9), "NaN")</f>
        <v>140.13895053821693</v>
      </c>
    </row>
    <row r="685" spans="2:33" x14ac:dyDescent="0.2">
      <c r="B685" s="2">
        <v>23.9</v>
      </c>
      <c r="C685" s="2">
        <v>139.55099999999999</v>
      </c>
      <c r="D685" s="2">
        <v>139.55099999999999</v>
      </c>
      <c r="F685">
        <f t="shared" si="134"/>
        <v>139.55099999999999</v>
      </c>
      <c r="H685">
        <f t="shared" si="135"/>
        <v>0</v>
      </c>
      <c r="J685" t="b">
        <f t="shared" si="136"/>
        <v>1</v>
      </c>
      <c r="L685">
        <f t="shared" si="137"/>
        <v>23.9</v>
      </c>
      <c r="M685">
        <f t="shared" si="138"/>
        <v>571.20999999999992</v>
      </c>
      <c r="N685">
        <f t="shared" si="139"/>
        <v>13651.918999999998</v>
      </c>
      <c r="O685">
        <f t="shared" si="140"/>
        <v>326280.86409999989</v>
      </c>
      <c r="P685">
        <f t="shared" si="141"/>
        <v>7798112.6519899974</v>
      </c>
      <c r="Q685">
        <f t="shared" si="142"/>
        <v>186374892.38256091</v>
      </c>
      <c r="R685">
        <f t="shared" si="143"/>
        <v>4454359927.9432058</v>
      </c>
      <c r="S685">
        <f t="shared" si="144"/>
        <v>106459202277.84259</v>
      </c>
      <c r="T685">
        <f t="shared" si="145"/>
        <v>2544374934440.438</v>
      </c>
      <c r="Z685" s="4">
        <f t="shared" ca="1" si="146"/>
        <v>143.68498069044168</v>
      </c>
      <c r="AA685">
        <f t="array" aca="1" ref="AA685" ca="1" xml:space="preserve"> IF($J685, SUM(Coefficients3 * $L685^Integers3), "NaN")</f>
        <v>139.56436376712418</v>
      </c>
      <c r="AB685">
        <f t="array" aca="1" ref="AB685" ca="1" xml:space="preserve"> IF($J685, SUM(Coefficients4 * $L685^Integers4), "NaN")</f>
        <v>139.55343996708723</v>
      </c>
      <c r="AC685">
        <f t="array" aca="1" ref="AC685" ca="1" xml:space="preserve"> IF($J685, SUM(Coefficients5 * $L685^Integers5), "NaN")</f>
        <v>139.55059617009115</v>
      </c>
      <c r="AD685">
        <f t="array" aca="1" ref="AD685" ca="1" xml:space="preserve"> IF($J685, SUM(Coefficients6 * $L685^Integers6), "NaN")</f>
        <v>139.55079145852059</v>
      </c>
      <c r="AE685">
        <f t="array" aca="1" ref="AE685" ca="1" xml:space="preserve"> IF($J685, SUM(Coefficients7 * $L685^Integers7), "NaN")</f>
        <v>139.550782111643</v>
      </c>
      <c r="AF685">
        <f t="array" aca="1" ref="AF685" ca="1" xml:space="preserve"> IF($J685, SUM(Coefficients8 * $L685^Integers8), "NaN")</f>
        <v>139.550778728675</v>
      </c>
      <c r="AG685">
        <f t="array" aca="1" ref="AG685" ca="1" xml:space="preserve"> IF($J685, SUM(Coefficients9 * $L685^Integers9), "NaN")</f>
        <v>139.55077403903908</v>
      </c>
    </row>
    <row r="686" spans="2:33" x14ac:dyDescent="0.2">
      <c r="B686" s="2">
        <v>23.8</v>
      </c>
      <c r="C686" s="2">
        <v>138.96299999999999</v>
      </c>
      <c r="D686" s="2">
        <v>138.96299999999999</v>
      </c>
      <c r="F686">
        <f t="shared" si="134"/>
        <v>138.96199999999999</v>
      </c>
      <c r="H686">
        <f t="shared" si="135"/>
        <v>0</v>
      </c>
      <c r="J686" t="b">
        <f t="shared" si="136"/>
        <v>1</v>
      </c>
      <c r="L686">
        <f t="shared" si="137"/>
        <v>23.8</v>
      </c>
      <c r="M686">
        <f t="shared" si="138"/>
        <v>566.44000000000005</v>
      </c>
      <c r="N686">
        <f t="shared" si="139"/>
        <v>13481.272000000001</v>
      </c>
      <c r="O686">
        <f t="shared" si="140"/>
        <v>320854.27360000007</v>
      </c>
      <c r="P686">
        <f t="shared" si="141"/>
        <v>7636331.7116800016</v>
      </c>
      <c r="Q686">
        <f t="shared" si="142"/>
        <v>181744694.73798406</v>
      </c>
      <c r="R686">
        <f t="shared" si="143"/>
        <v>4325523734.7640209</v>
      </c>
      <c r="S686">
        <f t="shared" si="144"/>
        <v>102947464887.3837</v>
      </c>
      <c r="T686">
        <f t="shared" si="145"/>
        <v>2450149664319.7319</v>
      </c>
      <c r="Z686" s="4">
        <f t="shared" ca="1" si="146"/>
        <v>143.08378830261557</v>
      </c>
      <c r="AA686">
        <f t="array" aca="1" ref="AA686" ca="1" xml:space="preserve"> IF($J686, SUM(Coefficients3 * $L686^Integers3), "NaN")</f>
        <v>138.97656798780605</v>
      </c>
      <c r="AB686">
        <f t="array" aca="1" ref="AB686" ca="1" xml:space="preserve"> IF($J686, SUM(Coefficients4 * $L686^Integers4), "NaN")</f>
        <v>138.96527625767101</v>
      </c>
      <c r="AC686">
        <f t="array" aca="1" ref="AC686" ca="1" xml:space="preserve"> IF($J686, SUM(Coefficients5 * $L686^Integers5), "NaN")</f>
        <v>138.96247314968483</v>
      </c>
      <c r="AD686">
        <f t="array" aca="1" ref="AD686" ca="1" xml:space="preserve"> IF($J686, SUM(Coefficients6 * $L686^Integers6), "NaN")</f>
        <v>138.96266911122908</v>
      </c>
      <c r="AE686">
        <f t="array" aca="1" ref="AE686" ca="1" xml:space="preserve"> IF($J686, SUM(Coefficients7 * $L686^Integers7), "NaN")</f>
        <v>138.96265928272211</v>
      </c>
      <c r="AF686">
        <f t="array" aca="1" ref="AF686" ca="1" xml:space="preserve"> IF($J686, SUM(Coefficients8 * $L686^Integers8), "NaN")</f>
        <v>138.96265597907765</v>
      </c>
      <c r="AG686">
        <f t="array" aca="1" ref="AG686" ca="1" xml:space="preserve"> IF($J686, SUM(Coefficients9 * $L686^Integers9), "NaN")</f>
        <v>138.96265126425084</v>
      </c>
    </row>
    <row r="687" spans="2:33" x14ac:dyDescent="0.2">
      <c r="B687" s="2">
        <v>23.7</v>
      </c>
      <c r="C687" s="2">
        <v>138.375</v>
      </c>
      <c r="D687" s="2">
        <v>138.375</v>
      </c>
      <c r="F687">
        <f t="shared" si="134"/>
        <v>138.374</v>
      </c>
      <c r="H687">
        <f t="shared" si="135"/>
        <v>0</v>
      </c>
      <c r="J687" t="b">
        <f t="shared" si="136"/>
        <v>1</v>
      </c>
      <c r="L687">
        <f t="shared" si="137"/>
        <v>23.7</v>
      </c>
      <c r="M687">
        <f t="shared" si="138"/>
        <v>561.68999999999994</v>
      </c>
      <c r="N687">
        <f t="shared" si="139"/>
        <v>13312.052999999998</v>
      </c>
      <c r="O687">
        <f t="shared" si="140"/>
        <v>315495.65609999991</v>
      </c>
      <c r="P687">
        <f t="shared" si="141"/>
        <v>7477247.0495699979</v>
      </c>
      <c r="Q687">
        <f t="shared" si="142"/>
        <v>177210755.07480893</v>
      </c>
      <c r="R687">
        <f t="shared" si="143"/>
        <v>4199894895.2729716</v>
      </c>
      <c r="S687">
        <f t="shared" si="144"/>
        <v>99537509017.969406</v>
      </c>
      <c r="T687">
        <f t="shared" si="145"/>
        <v>2359038963725.875</v>
      </c>
      <c r="Z687" s="4">
        <f t="shared" ca="1" si="146"/>
        <v>142.48259591478944</v>
      </c>
      <c r="AA687">
        <f t="array" aca="1" ref="AA687" ca="1" xml:space="preserve"> IF($J687, SUM(Coefficients3 * $L687^Integers3), "NaN")</f>
        <v>138.38882502988056</v>
      </c>
      <c r="AB687">
        <f t="array" aca="1" ref="AB687" ca="1" xml:space="preserve"> IF($J687, SUM(Coefficients4 * $L687^Integers4), "NaN")</f>
        <v>138.37716551108639</v>
      </c>
      <c r="AC687">
        <f t="array" aca="1" ref="AC687" ca="1" xml:space="preserve"> IF($J687, SUM(Coefficients5 * $L687^Integers5), "NaN")</f>
        <v>138.37440366152677</v>
      </c>
      <c r="AD687">
        <f t="array" aca="1" ref="AD687" ca="1" xml:space="preserve"> IF($J687, SUM(Coefficients6 * $L687^Integers6), "NaN")</f>
        <v>138.37460025109235</v>
      </c>
      <c r="AE687">
        <f t="array" aca="1" ref="AE687" ca="1" xml:space="preserve"> IF($J687, SUM(Coefficients7 * $L687^Integers7), "NaN")</f>
        <v>138.3745899428759</v>
      </c>
      <c r="AF687">
        <f t="array" aca="1" ref="AF687" ca="1" xml:space="preserve"> IF($J687, SUM(Coefficients8 * $L687^Integers8), "NaN")</f>
        <v>138.3745867201865</v>
      </c>
      <c r="AG687">
        <f t="array" aca="1" ref="AG687" ca="1" xml:space="preserve"> IF($J687, SUM(Coefficients9 * $L687^Integers9), "NaN")</f>
        <v>138.3745819826608</v>
      </c>
    </row>
    <row r="688" spans="2:33" x14ac:dyDescent="0.2">
      <c r="B688" s="2">
        <v>23.6</v>
      </c>
      <c r="C688" s="2">
        <v>137.78700000000001</v>
      </c>
      <c r="D688" s="2">
        <v>137.78700000000001</v>
      </c>
      <c r="F688">
        <f t="shared" si="134"/>
        <v>137.786</v>
      </c>
      <c r="H688">
        <f t="shared" si="135"/>
        <v>0</v>
      </c>
      <c r="J688" t="b">
        <f t="shared" si="136"/>
        <v>1</v>
      </c>
      <c r="L688">
        <f t="shared" si="137"/>
        <v>23.6</v>
      </c>
      <c r="M688">
        <f t="shared" si="138"/>
        <v>556.96</v>
      </c>
      <c r="N688">
        <f t="shared" si="139"/>
        <v>13144.256000000001</v>
      </c>
      <c r="O688">
        <f t="shared" si="140"/>
        <v>310204.44160000002</v>
      </c>
      <c r="P688">
        <f t="shared" si="141"/>
        <v>7320824.8217600007</v>
      </c>
      <c r="Q688">
        <f t="shared" si="142"/>
        <v>172771465.79353604</v>
      </c>
      <c r="R688">
        <f t="shared" si="143"/>
        <v>4077406592.7274504</v>
      </c>
      <c r="S688">
        <f t="shared" si="144"/>
        <v>96226795588.367828</v>
      </c>
      <c r="T688">
        <f t="shared" si="145"/>
        <v>2270952375885.481</v>
      </c>
      <c r="Z688" s="4">
        <f t="shared" ca="1" si="146"/>
        <v>141.88140352696334</v>
      </c>
      <c r="AA688">
        <f t="array" aca="1" ref="AA688" ca="1" xml:space="preserve"> IF($J688, SUM(Coefficients3 * $L688^Integers3), "NaN")</f>
        <v>137.80113463366482</v>
      </c>
      <c r="AB688">
        <f t="array" aca="1" ref="AB688" ca="1" xml:space="preserve"> IF($J688, SUM(Coefficients4 * $L688^Integers4), "NaN")</f>
        <v>137.78910749986125</v>
      </c>
      <c r="AC688">
        <f t="array" aca="1" ref="AC688" ca="1" xml:space="preserve"> IF($J688, SUM(Coefficients5 * $L688^Integers5), "NaN")</f>
        <v>137.78638747471467</v>
      </c>
      <c r="AD688">
        <f t="array" aca="1" ref="AD688" ca="1" xml:space="preserve"> IF($J688, SUM(Coefficients6 * $L688^Integers6), "NaN")</f>
        <v>137.78658464683934</v>
      </c>
      <c r="AE688">
        <f t="array" aca="1" ref="AE688" ca="1" xml:space="preserve"> IF($J688, SUM(Coefficients7 * $L688^Integers7), "NaN")</f>
        <v>137.78657386099445</v>
      </c>
      <c r="AF688">
        <f t="array" aca="1" ref="AF688" ca="1" xml:space="preserve"> IF($J688, SUM(Coefficients8 * $L688^Integers8), "NaN")</f>
        <v>137.78657072086634</v>
      </c>
      <c r="AG688">
        <f t="array" aca="1" ref="AG688" ca="1" xml:space="preserve"> IF($J688, SUM(Coefficients9 * $L688^Integers9), "NaN")</f>
        <v>137.78656596315898</v>
      </c>
    </row>
    <row r="689" spans="2:33" x14ac:dyDescent="0.2">
      <c r="B689" s="2">
        <v>23.5</v>
      </c>
      <c r="C689" s="2">
        <v>137.19900000000001</v>
      </c>
      <c r="D689" s="2">
        <v>137.19900000000001</v>
      </c>
      <c r="F689">
        <f t="shared" si="134"/>
        <v>137.19800000000001</v>
      </c>
      <c r="H689">
        <f t="shared" si="135"/>
        <v>0</v>
      </c>
      <c r="J689" t="b">
        <f t="shared" si="136"/>
        <v>1</v>
      </c>
      <c r="L689">
        <f t="shared" si="137"/>
        <v>23.5</v>
      </c>
      <c r="M689">
        <f t="shared" si="138"/>
        <v>552.25</v>
      </c>
      <c r="N689">
        <f t="shared" si="139"/>
        <v>12977.875</v>
      </c>
      <c r="O689">
        <f t="shared" si="140"/>
        <v>304980.0625</v>
      </c>
      <c r="P689">
        <f t="shared" si="141"/>
        <v>7167031.46875</v>
      </c>
      <c r="Q689">
        <f t="shared" si="142"/>
        <v>168425239.515625</v>
      </c>
      <c r="R689">
        <f t="shared" si="143"/>
        <v>3957993128.6171875</v>
      </c>
      <c r="S689">
        <f t="shared" si="144"/>
        <v>93012838522.503906</v>
      </c>
      <c r="T689">
        <f t="shared" si="145"/>
        <v>2185801705278.8418</v>
      </c>
      <c r="Z689" s="4">
        <f t="shared" ca="1" si="146"/>
        <v>141.28021113913721</v>
      </c>
      <c r="AA689">
        <f t="array" aca="1" ref="AA689" ca="1" xml:space="preserve"> IF($J689, SUM(Coefficients3 * $L689^Integers3), "NaN")</f>
        <v>137.21349653947578</v>
      </c>
      <c r="AB689">
        <f t="array" aca="1" ref="AB689" ca="1" xml:space="preserve"> IF($J689, SUM(Coefficients4 * $L689^Integers4), "NaN")</f>
        <v>137.20110199669281</v>
      </c>
      <c r="AC689">
        <f t="array" aca="1" ref="AC689" ca="1" xml:space="preserve"> IF($J689, SUM(Coefficients5 * $L689^Integers5), "NaN")</f>
        <v>137.1984243584217</v>
      </c>
      <c r="AD689">
        <f t="array" aca="1" ref="AD689" ca="1" xml:space="preserve"> IF($J689, SUM(Coefficients6 * $L689^Integers6), "NaN")</f>
        <v>137.19862206728115</v>
      </c>
      <c r="AE689">
        <f t="array" aca="1" ref="AE689" ca="1" xml:space="preserve"> IF($J689, SUM(Coefficients7 * $L689^Integers7), "NaN")</f>
        <v>137.19861080605037</v>
      </c>
      <c r="AF689">
        <f t="array" aca="1" ref="AF689" ca="1" xml:space="preserve"> IF($J689, SUM(Coefficients8 * $L689^Integers8), "NaN")</f>
        <v>137.19860775006373</v>
      </c>
      <c r="AG689">
        <f t="array" aca="1" ref="AG689" ca="1" xml:space="preserve"> IF($J689, SUM(Coefficients9 * $L689^Integers9), "NaN")</f>
        <v>137.1986029747159</v>
      </c>
    </row>
    <row r="690" spans="2:33" x14ac:dyDescent="0.2">
      <c r="B690" s="2">
        <v>23.4</v>
      </c>
      <c r="C690" s="2">
        <v>136.61099999999999</v>
      </c>
      <c r="D690" s="2">
        <v>136.61099999999999</v>
      </c>
      <c r="F690">
        <f t="shared" si="134"/>
        <v>136.61099999999999</v>
      </c>
      <c r="H690">
        <f t="shared" si="135"/>
        <v>0</v>
      </c>
      <c r="J690" t="b">
        <f t="shared" si="136"/>
        <v>1</v>
      </c>
      <c r="L690">
        <f t="shared" si="137"/>
        <v>23.4</v>
      </c>
      <c r="M690">
        <f t="shared" si="138"/>
        <v>547.55999999999995</v>
      </c>
      <c r="N690">
        <f t="shared" si="139"/>
        <v>12812.903999999999</v>
      </c>
      <c r="O690">
        <f t="shared" si="140"/>
        <v>299821.95359999995</v>
      </c>
      <c r="P690">
        <f t="shared" si="141"/>
        <v>7015833.7142399987</v>
      </c>
      <c r="Q690">
        <f t="shared" si="142"/>
        <v>164170508.91321597</v>
      </c>
      <c r="R690">
        <f t="shared" si="143"/>
        <v>3841589908.5692534</v>
      </c>
      <c r="S690">
        <f t="shared" si="144"/>
        <v>89893203860.520523</v>
      </c>
      <c r="T690">
        <f t="shared" si="145"/>
        <v>2103500970336.1802</v>
      </c>
      <c r="Z690" s="4">
        <f t="shared" ca="1" si="146"/>
        <v>140.67901875131111</v>
      </c>
      <c r="AA690">
        <f t="array" aca="1" ref="AA690" ca="1" xml:space="preserve"> IF($J690, SUM(Coefficients3 * $L690^Integers3), "NaN")</f>
        <v>136.62591048763062</v>
      </c>
      <c r="AB690">
        <f t="array" aca="1" ref="AB690" ca="1" xml:space="preserve"> IF($J690, SUM(Coefficients4 * $L690^Integers4), "NaN")</f>
        <v>136.61314877444789</v>
      </c>
      <c r="AC690">
        <f t="array" aca="1" ref="AC690" ca="1" xml:space="preserve"> IF($J690, SUM(Coefficients5 * $L690^Integers5), "NaN")</f>
        <v>136.61051408189618</v>
      </c>
      <c r="AD690">
        <f t="array" aca="1" ref="AD690" ca="1" xml:space="preserve"> IF($J690, SUM(Coefficients6 * $L690^Integers6), "NaN")</f>
        <v>136.61071228131053</v>
      </c>
      <c r="AE690">
        <f t="array" aca="1" ref="AE690" ca="1" xml:space="preserve"> IF($J690, SUM(Coefficients7 * $L690^Integers7), "NaN")</f>
        <v>136.61070054709862</v>
      </c>
      <c r="AF690">
        <f t="array" aca="1" ref="AF690" ca="1" xml:space="preserve"> IF($J690, SUM(Coefficients8 * $L690^Integers8), "NaN")</f>
        <v>136.6106975768067</v>
      </c>
      <c r="AG690">
        <f t="array" aca="1" ref="AG690" ca="1" xml:space="preserve"> IF($J690, SUM(Coefficients9 * $L690^Integers9), "NaN")</f>
        <v>136.61069278638266</v>
      </c>
    </row>
    <row r="691" spans="2:33" x14ac:dyDescent="0.2">
      <c r="B691" s="2">
        <v>23.3</v>
      </c>
      <c r="C691" s="2">
        <v>136.023</v>
      </c>
      <c r="D691" s="2">
        <v>136.023</v>
      </c>
      <c r="F691">
        <f t="shared" si="134"/>
        <v>136.023</v>
      </c>
      <c r="H691">
        <f t="shared" si="135"/>
        <v>0</v>
      </c>
      <c r="J691" t="b">
        <f t="shared" si="136"/>
        <v>1</v>
      </c>
      <c r="L691">
        <f t="shared" si="137"/>
        <v>23.3</v>
      </c>
      <c r="M691">
        <f t="shared" si="138"/>
        <v>542.89</v>
      </c>
      <c r="N691">
        <f t="shared" si="139"/>
        <v>12649.337</v>
      </c>
      <c r="O691">
        <f t="shared" si="140"/>
        <v>294729.55209999997</v>
      </c>
      <c r="P691">
        <f t="shared" si="141"/>
        <v>6867198.5639299992</v>
      </c>
      <c r="Q691">
        <f t="shared" si="142"/>
        <v>160005726.53956899</v>
      </c>
      <c r="R691">
        <f t="shared" si="143"/>
        <v>3728133428.3719573</v>
      </c>
      <c r="S691">
        <f t="shared" si="144"/>
        <v>86865508881.066605</v>
      </c>
      <c r="T691">
        <f t="shared" si="145"/>
        <v>2023966356928.8521</v>
      </c>
      <c r="Z691" s="4">
        <f t="shared" ca="1" si="146"/>
        <v>140.077826363485</v>
      </c>
      <c r="AA691">
        <f t="array" aca="1" ref="AA691" ca="1" xml:space="preserve"> IF($J691, SUM(Coefficients3 * $L691^Integers3), "NaN")</f>
        <v>136.03837621844639</v>
      </c>
      <c r="AB691">
        <f t="array" aca="1" ref="AB691" ca="1" xml:space="preserve"> IF($J691, SUM(Coefficients4 * $L691^Integers4), "NaN")</f>
        <v>136.02524760616265</v>
      </c>
      <c r="AC691">
        <f t="array" aca="1" ref="AC691" ca="1" xml:space="preserve"> IF($J691, SUM(Coefficients5 * $L691^Integers5), "NaN")</f>
        <v>136.02265641446107</v>
      </c>
      <c r="AD691">
        <f t="array" aca="1" ref="AD691" ca="1" xml:space="preserve"> IF($J691, SUM(Coefficients6 * $L691^Integers6), "NaN")</f>
        <v>136.02285505790152</v>
      </c>
      <c r="AE691">
        <f t="array" aca="1" ref="AE691" ca="1" xml:space="preserve"> IF($J691, SUM(Coefficients7 * $L691^Integers7), "NaN")</f>
        <v>136.02284285327607</v>
      </c>
      <c r="AF691">
        <f t="array" aca="1" ref="AF691" ca="1" xml:space="preserve"> IF($J691, SUM(Coefficients8 * $L691^Integers8), "NaN")</f>
        <v>136.02283997020444</v>
      </c>
      <c r="AG691">
        <f t="array" aca="1" ref="AG691" ca="1" xml:space="preserve"> IF($J691, SUM(Coefficients9 * $L691^Integers9), "NaN")</f>
        <v>136.02283516729017</v>
      </c>
    </row>
    <row r="692" spans="2:33" x14ac:dyDescent="0.2">
      <c r="B692" s="2">
        <v>23.2</v>
      </c>
      <c r="C692" s="2">
        <v>135.435</v>
      </c>
      <c r="D692" s="2">
        <v>135.435</v>
      </c>
      <c r="F692">
        <f t="shared" si="134"/>
        <v>135.435</v>
      </c>
      <c r="H692">
        <f t="shared" si="135"/>
        <v>0</v>
      </c>
      <c r="J692" t="b">
        <f t="shared" si="136"/>
        <v>1</v>
      </c>
      <c r="L692">
        <f t="shared" si="137"/>
        <v>23.2</v>
      </c>
      <c r="M692">
        <f t="shared" si="138"/>
        <v>538.24</v>
      </c>
      <c r="N692">
        <f t="shared" si="139"/>
        <v>12487.168</v>
      </c>
      <c r="O692">
        <f t="shared" si="140"/>
        <v>289702.29759999999</v>
      </c>
      <c r="P692">
        <f t="shared" si="141"/>
        <v>6721093.3043199992</v>
      </c>
      <c r="Q692">
        <f t="shared" si="142"/>
        <v>155929364.66022399</v>
      </c>
      <c r="R692">
        <f t="shared" si="143"/>
        <v>3617561260.1171966</v>
      </c>
      <c r="S692">
        <f t="shared" si="144"/>
        <v>83927421234.718964</v>
      </c>
      <c r="T692">
        <f t="shared" si="145"/>
        <v>1947116172645.48</v>
      </c>
      <c r="Z692" s="4">
        <f t="shared" ca="1" si="146"/>
        <v>139.47663397565887</v>
      </c>
      <c r="AA692">
        <f t="array" aca="1" ref="AA692" ca="1" xml:space="preserve"> IF($J692, SUM(Coefficients3 * $L692^Integers3), "NaN")</f>
        <v>135.4508934722401</v>
      </c>
      <c r="AB692">
        <f t="array" aca="1" ref="AB692" ca="1" xml:space="preserve"> IF($J692, SUM(Coefficients4 * $L692^Integers4), "NaN")</f>
        <v>135.43739826504279</v>
      </c>
      <c r="AC692">
        <f t="array" aca="1" ref="AC692" ca="1" xml:space="preserve"> IF($J692, SUM(Coefficients5 * $L692^Integers5), "NaN")</f>
        <v>135.4348511255134</v>
      </c>
      <c r="AD692">
        <f t="array" aca="1" ref="AD692" ca="1" xml:space="preserve"> IF($J692, SUM(Coefficients6 * $L692^Integers6), "NaN")</f>
        <v>135.43505016610928</v>
      </c>
      <c r="AE692">
        <f t="array" aca="1" ref="AE692" ca="1" xml:space="preserve"> IF($J692, SUM(Coefficients7 * $L692^Integers7), "NaN")</f>
        <v>135.43503749380105</v>
      </c>
      <c r="AF692">
        <f t="array" aca="1" ref="AF692" ca="1" xml:space="preserve"> IF($J692, SUM(Coefficients8 * $L692^Integers8), "NaN")</f>
        <v>135.43503469944667</v>
      </c>
      <c r="AG692">
        <f t="array" aca="1" ref="AG692" ca="1" xml:space="preserve"> IF($J692, SUM(Coefficients9 * $L692^Integers9), "NaN")</f>
        <v>135.43502988664889</v>
      </c>
    </row>
    <row r="693" spans="2:33" x14ac:dyDescent="0.2">
      <c r="B693" s="2">
        <v>23.1</v>
      </c>
      <c r="C693" s="2">
        <v>134.84700000000001</v>
      </c>
      <c r="D693" s="2">
        <v>134.84700000000001</v>
      </c>
      <c r="F693">
        <f t="shared" si="134"/>
        <v>134.84700000000001</v>
      </c>
      <c r="H693">
        <f t="shared" si="135"/>
        <v>0</v>
      </c>
      <c r="J693" t="b">
        <f t="shared" si="136"/>
        <v>1</v>
      </c>
      <c r="L693">
        <f t="shared" si="137"/>
        <v>23.1</v>
      </c>
      <c r="M693">
        <f t="shared" si="138"/>
        <v>533.61</v>
      </c>
      <c r="N693">
        <f t="shared" si="139"/>
        <v>12326.391000000001</v>
      </c>
      <c r="O693">
        <f t="shared" si="140"/>
        <v>284739.63209999999</v>
      </c>
      <c r="P693">
        <f t="shared" si="141"/>
        <v>6577485.5015099999</v>
      </c>
      <c r="Q693">
        <f t="shared" si="142"/>
        <v>151939915.08488101</v>
      </c>
      <c r="R693">
        <f t="shared" si="143"/>
        <v>3509812038.4607515</v>
      </c>
      <c r="S693">
        <f t="shared" si="144"/>
        <v>81076658088.443344</v>
      </c>
      <c r="T693">
        <f t="shared" si="145"/>
        <v>1872870801843.0413</v>
      </c>
      <c r="Z693" s="4">
        <f t="shared" ca="1" si="146"/>
        <v>138.87544158783277</v>
      </c>
      <c r="AA693">
        <f t="array" aca="1" ref="AA693" ca="1" xml:space="preserve"> IF($J693, SUM(Coefficients3 * $L693^Integers3), "NaN")</f>
        <v>134.86346198932884</v>
      </c>
      <c r="AB693">
        <f t="array" aca="1" ref="AB693" ca="1" xml:space="preserve"> IF($J693, SUM(Coefficients4 * $L693^Integers4), "NaN")</f>
        <v>134.8496005244634</v>
      </c>
      <c r="AC693">
        <f t="array" aca="1" ref="AC693" ca="1" xml:space="preserve"> IF($J693, SUM(Coefficients5 * $L693^Integers5), "NaN")</f>
        <v>134.847097984524</v>
      </c>
      <c r="AD693">
        <f t="array" aca="1" ref="AD693" ca="1" xml:space="preserve"> IF($J693, SUM(Coefficients6 * $L693^Integers6), "NaN")</f>
        <v>134.84729737506956</v>
      </c>
      <c r="AE693">
        <f t="array" aca="1" ref="AE693" ca="1" xml:space="preserve"> IF($J693, SUM(Coefficients7 * $L693^Integers7), "NaN")</f>
        <v>134.84728423797301</v>
      </c>
      <c r="AF693">
        <f t="array" aca="1" ref="AF693" ca="1" xml:space="preserve"> IF($J693, SUM(Coefficients8 * $L693^Integers8), "NaN")</f>
        <v>134.84728153380357</v>
      </c>
      <c r="AG693">
        <f t="array" aca="1" ref="AG693" ca="1" xml:space="preserve"> IF($J693, SUM(Coefficients9 * $L693^Integers9), "NaN")</f>
        <v>134.84727671374844</v>
      </c>
    </row>
    <row r="694" spans="2:33" x14ac:dyDescent="0.2">
      <c r="B694" s="2">
        <v>23</v>
      </c>
      <c r="C694" s="2">
        <v>134.26</v>
      </c>
      <c r="D694" s="2">
        <v>134.26</v>
      </c>
      <c r="F694">
        <f t="shared" si="134"/>
        <v>134.25899999999999</v>
      </c>
      <c r="H694">
        <f t="shared" si="135"/>
        <v>0</v>
      </c>
      <c r="J694" t="b">
        <f t="shared" si="136"/>
        <v>1</v>
      </c>
      <c r="L694">
        <f t="shared" si="137"/>
        <v>23</v>
      </c>
      <c r="M694">
        <f t="shared" si="138"/>
        <v>529</v>
      </c>
      <c r="N694">
        <f t="shared" si="139"/>
        <v>12167</v>
      </c>
      <c r="O694">
        <f t="shared" si="140"/>
        <v>279841</v>
      </c>
      <c r="P694">
        <f t="shared" si="141"/>
        <v>6436343</v>
      </c>
      <c r="Q694">
        <f t="shared" si="142"/>
        <v>148035889</v>
      </c>
      <c r="R694">
        <f t="shared" si="143"/>
        <v>3404825447</v>
      </c>
      <c r="S694">
        <f t="shared" si="144"/>
        <v>78310985281</v>
      </c>
      <c r="T694">
        <f t="shared" si="145"/>
        <v>1801152661463</v>
      </c>
      <c r="Z694" s="4">
        <f t="shared" ca="1" si="146"/>
        <v>138.27424920000664</v>
      </c>
      <c r="AA694">
        <f t="array" aca="1" ref="AA694" ca="1" xml:space="preserve"> IF($J694, SUM(Coefficients3 * $L694^Integers3), "NaN")</f>
        <v>134.27608151002971</v>
      </c>
      <c r="AB694">
        <f t="array" aca="1" ref="AB694" ca="1" xml:space="preserve"> IF($J694, SUM(Coefficients4 * $L694^Integers4), "NaN")</f>
        <v>134.26185415796908</v>
      </c>
      <c r="AC694">
        <f t="array" aca="1" ref="AC694" ca="1" xml:space="preserve"> IF($J694, SUM(Coefficients5 * $L694^Integers5), "NaN")</f>
        <v>134.25939676103684</v>
      </c>
      <c r="AD694">
        <f t="array" aca="1" ref="AD694" ca="1" xml:space="preserve"> IF($J694, SUM(Coefficients6 * $L694^Integers6), "NaN")</f>
        <v>134.25959645399843</v>
      </c>
      <c r="AE694">
        <f t="array" aca="1" ref="AE694" ca="1" xml:space="preserve"> IF($J694, SUM(Coefficients7 * $L694^Integers7), "NaN")</f>
        <v>134.2595828551722</v>
      </c>
      <c r="AF694">
        <f t="array" aca="1" ref="AF694" ca="1" xml:space="preserve"> IF($J694, SUM(Coefficients8 * $L694^Integers8), "NaN")</f>
        <v>134.25958024262511</v>
      </c>
      <c r="AG694">
        <f t="array" aca="1" ref="AG694" ca="1" xml:space="preserve"> IF($J694, SUM(Coefficients9 * $L694^Integers9), "NaN")</f>
        <v>134.25957541795719</v>
      </c>
    </row>
    <row r="695" spans="2:33" x14ac:dyDescent="0.2">
      <c r="B695" s="2">
        <v>22.9</v>
      </c>
      <c r="C695" s="2">
        <v>133.672</v>
      </c>
      <c r="D695" s="2">
        <v>133.672</v>
      </c>
      <c r="F695">
        <f t="shared" si="134"/>
        <v>133.672</v>
      </c>
      <c r="H695">
        <f t="shared" si="135"/>
        <v>0</v>
      </c>
      <c r="J695" t="b">
        <f t="shared" si="136"/>
        <v>1</v>
      </c>
      <c r="L695">
        <f t="shared" si="137"/>
        <v>22.9</v>
      </c>
      <c r="M695">
        <f t="shared" si="138"/>
        <v>524.41</v>
      </c>
      <c r="N695">
        <f t="shared" si="139"/>
        <v>12008.988999999998</v>
      </c>
      <c r="O695">
        <f t="shared" si="140"/>
        <v>275005.84809999994</v>
      </c>
      <c r="P695">
        <f t="shared" si="141"/>
        <v>6297633.9214899987</v>
      </c>
      <c r="Q695">
        <f t="shared" si="142"/>
        <v>144215816.80212095</v>
      </c>
      <c r="R695">
        <f t="shared" si="143"/>
        <v>3302542204.7685695</v>
      </c>
      <c r="S695">
        <f t="shared" si="144"/>
        <v>75628216489.200241</v>
      </c>
      <c r="T695">
        <f t="shared" si="145"/>
        <v>1731886157602.6853</v>
      </c>
      <c r="Z695" s="4">
        <f t="shared" ca="1" si="146"/>
        <v>137.6730568121805</v>
      </c>
      <c r="AA695">
        <f t="array" aca="1" ref="AA695" ca="1" xml:space="preserve"> IF($J695, SUM(Coefficients3 * $L695^Integers3), "NaN")</f>
        <v>133.68875177465975</v>
      </c>
      <c r="AB695">
        <f t="array" aca="1" ref="AB695" ca="1" xml:space="preserve"> IF($J695, SUM(Coefficients4 * $L695^Integers4), "NaN")</f>
        <v>133.67415893927389</v>
      </c>
      <c r="AC695">
        <f t="array" aca="1" ref="AC695" ca="1" xml:space="preserve"> IF($J695, SUM(Coefficients5 * $L695^Integers5), "NaN")</f>
        <v>133.67174722466874</v>
      </c>
      <c r="AD695">
        <f t="array" aca="1" ref="AD695" ca="1" xml:space="preserve"> IF($J695, SUM(Coefficients6 * $L695^Integers6), "NaN")</f>
        <v>133.67194717219189</v>
      </c>
      <c r="AE695">
        <f t="array" aca="1" ref="AE695" ca="1" xml:space="preserve"> IF($J695, SUM(Coefficients7 * $L695^Integers7), "NaN")</f>
        <v>133.67193311485914</v>
      </c>
      <c r="AF695">
        <f t="array" aca="1" ref="AF695" ca="1" xml:space="preserve"> IF($J695, SUM(Coefficients8 * $L695^Integers8), "NaN")</f>
        <v>133.67193059534085</v>
      </c>
      <c r="AG695">
        <f t="array" aca="1" ref="AG695" ca="1" xml:space="preserve"> IF($J695, SUM(Coefficients9 * $L695^Integers9), "NaN")</f>
        <v>133.67192576872179</v>
      </c>
    </row>
    <row r="696" spans="2:33" x14ac:dyDescent="0.2">
      <c r="B696" s="2">
        <v>22.8</v>
      </c>
      <c r="C696" s="2">
        <v>133.084</v>
      </c>
      <c r="D696" s="2">
        <v>133.084</v>
      </c>
      <c r="F696">
        <f t="shared" si="134"/>
        <v>133.084</v>
      </c>
      <c r="H696">
        <f t="shared" si="135"/>
        <v>0</v>
      </c>
      <c r="J696" t="b">
        <f t="shared" si="136"/>
        <v>1</v>
      </c>
      <c r="L696">
        <f t="shared" si="137"/>
        <v>22.8</v>
      </c>
      <c r="M696">
        <f t="shared" si="138"/>
        <v>519.84</v>
      </c>
      <c r="N696">
        <f t="shared" si="139"/>
        <v>11852.352000000001</v>
      </c>
      <c r="O696">
        <f t="shared" si="140"/>
        <v>270233.62560000003</v>
      </c>
      <c r="P696">
        <f t="shared" si="141"/>
        <v>6161326.6636800012</v>
      </c>
      <c r="Q696">
        <f t="shared" si="142"/>
        <v>140478247.93190402</v>
      </c>
      <c r="R696">
        <f t="shared" si="143"/>
        <v>3202904052.8474116</v>
      </c>
      <c r="S696">
        <f t="shared" si="144"/>
        <v>73026212404.92099</v>
      </c>
      <c r="T696">
        <f t="shared" si="145"/>
        <v>1664997642832.1987</v>
      </c>
      <c r="Z696" s="4">
        <f t="shared" ca="1" si="146"/>
        <v>137.0718644243544</v>
      </c>
      <c r="AA696">
        <f t="array" aca="1" ref="AA696" ca="1" xml:space="preserve"> IF($J696, SUM(Coefficients3 * $L696^Integers3), "NaN")</f>
        <v>133.10147252353607</v>
      </c>
      <c r="AB696">
        <f t="array" aca="1" ref="AB696" ca="1" xml:space="preserve"> IF($J696, SUM(Coefficients4 * $L696^Integers4), "NaN")</f>
        <v>133.08651464226131</v>
      </c>
      <c r="AC696">
        <f t="array" aca="1" ref="AC696" ca="1" xml:space="preserve"> IF($J696, SUM(Coefficients5 * $L696^Integers5), "NaN")</f>
        <v>133.08414914510871</v>
      </c>
      <c r="AD696">
        <f t="array" aca="1" ref="AD696" ca="1" xml:space="preserve"> IF($J696, SUM(Coefficients6 * $L696^Integers6), "NaN")</f>
        <v>133.08434929902569</v>
      </c>
      <c r="AE696">
        <f t="array" aca="1" ref="AE696" ca="1" xml:space="preserve"> IF($J696, SUM(Coefficients7 * $L696^Integers7), "NaN")</f>
        <v>133.08433478657443</v>
      </c>
      <c r="AF696">
        <f t="array" aca="1" ref="AF696" ca="1" xml:space="preserve"> IF($J696, SUM(Coefficients8 * $L696^Integers8), "NaN")</f>
        <v>133.08433236145959</v>
      </c>
      <c r="AG696">
        <f t="array" aca="1" ref="AG696" ca="1" xml:space="preserve"> IF($J696, SUM(Coefficients9 * $L696^Integers9), "NaN")</f>
        <v>133.08432753556687</v>
      </c>
    </row>
    <row r="697" spans="2:33" x14ac:dyDescent="0.2">
      <c r="B697" s="2">
        <v>22.7</v>
      </c>
      <c r="C697" s="2">
        <v>132.49700000000001</v>
      </c>
      <c r="D697" s="2">
        <v>132.49700000000001</v>
      </c>
      <c r="F697">
        <f t="shared" si="134"/>
        <v>132.49700000000001</v>
      </c>
      <c r="H697">
        <f t="shared" si="135"/>
        <v>0</v>
      </c>
      <c r="J697" t="b">
        <f t="shared" si="136"/>
        <v>1</v>
      </c>
      <c r="L697">
        <f t="shared" si="137"/>
        <v>22.7</v>
      </c>
      <c r="M697">
        <f t="shared" si="138"/>
        <v>515.29</v>
      </c>
      <c r="N697">
        <f t="shared" si="139"/>
        <v>11697.082999999999</v>
      </c>
      <c r="O697">
        <f t="shared" si="140"/>
        <v>265523.78409999999</v>
      </c>
      <c r="P697">
        <f t="shared" si="141"/>
        <v>6027389.8990699993</v>
      </c>
      <c r="Q697">
        <f t="shared" si="142"/>
        <v>136821750.70888898</v>
      </c>
      <c r="R697">
        <f t="shared" si="143"/>
        <v>3105853741.0917797</v>
      </c>
      <c r="S697">
        <f t="shared" si="144"/>
        <v>70502879922.783401</v>
      </c>
      <c r="T697">
        <f t="shared" si="145"/>
        <v>1600415374247.1831</v>
      </c>
      <c r="Z697" s="4">
        <f t="shared" ca="1" si="146"/>
        <v>136.4706720365283</v>
      </c>
      <c r="AA697">
        <f t="array" aca="1" ref="AA697" ca="1" xml:space="preserve"> IF($J697, SUM(Coefficients3 * $L697^Integers3), "NaN")</f>
        <v>132.51424349697567</v>
      </c>
      <c r="AB697">
        <f t="array" aca="1" ref="AB697" ca="1" xml:space="preserve"> IF($J697, SUM(Coefficients4 * $L697^Integers4), "NaN")</f>
        <v>132.4989210409843</v>
      </c>
      <c r="AC697">
        <f t="array" aca="1" ref="AC697" ca="1" xml:space="preserve"> IF($J697, SUM(Coefficients5 * $L697^Integers5), "NaN")</f>
        <v>132.49660229211764</v>
      </c>
      <c r="AD697">
        <f t="array" aca="1" ref="AD697" ca="1" xml:space="preserve"> IF($J697, SUM(Coefficients6 * $L697^Integers6), "NaN")</f>
        <v>132.49680260395471</v>
      </c>
      <c r="AE697">
        <f t="array" aca="1" ref="AE697" ca="1" xml:space="preserve"> IF($J697, SUM(Coefficients7 * $L697^Integers7), "NaN")</f>
        <v>132.49678763993819</v>
      </c>
      <c r="AF697">
        <f t="array" aca="1" ref="AF697" ca="1" xml:space="preserve"> IF($J697, SUM(Coefficients8 * $L697^Integers8), "NaN")</f>
        <v>132.49678531056878</v>
      </c>
      <c r="AG697">
        <f t="array" aca="1" ref="AG697" ca="1" xml:space="preserve"> IF($J697, SUM(Coefficients9 * $L697^Integers9), "NaN")</f>
        <v>132.49678048809452</v>
      </c>
    </row>
    <row r="698" spans="2:33" x14ac:dyDescent="0.2">
      <c r="B698" s="2">
        <v>22.6</v>
      </c>
      <c r="C698" s="2">
        <v>131.90899999999999</v>
      </c>
      <c r="D698" s="2">
        <v>131.90899999999999</v>
      </c>
      <c r="F698">
        <f t="shared" si="134"/>
        <v>131.90899999999999</v>
      </c>
      <c r="H698">
        <f t="shared" si="135"/>
        <v>0</v>
      </c>
      <c r="J698" t="b">
        <f t="shared" si="136"/>
        <v>1</v>
      </c>
      <c r="L698">
        <f t="shared" si="137"/>
        <v>22.6</v>
      </c>
      <c r="M698">
        <f t="shared" si="138"/>
        <v>510.76000000000005</v>
      </c>
      <c r="N698">
        <f t="shared" si="139"/>
        <v>11543.176000000001</v>
      </c>
      <c r="O698">
        <f t="shared" si="140"/>
        <v>260875.77760000006</v>
      </c>
      <c r="P698">
        <f t="shared" si="141"/>
        <v>5895792.5737600019</v>
      </c>
      <c r="Q698">
        <f t="shared" si="142"/>
        <v>133244912.16697605</v>
      </c>
      <c r="R698">
        <f t="shared" si="143"/>
        <v>3011335014.9736586</v>
      </c>
      <c r="S698">
        <f t="shared" si="144"/>
        <v>68056171338.404694</v>
      </c>
      <c r="T698">
        <f t="shared" si="145"/>
        <v>1538069472247.9463</v>
      </c>
      <c r="Z698" s="4">
        <f t="shared" ca="1" si="146"/>
        <v>135.8694796487022</v>
      </c>
      <c r="AA698">
        <f t="array" aca="1" ref="AA698" ca="1" xml:space="preserve"> IF($J698, SUM(Coefficients3 * $L698^Integers3), "NaN")</f>
        <v>131.92706443529568</v>
      </c>
      <c r="AB698">
        <f t="array" aca="1" ref="AB698" ca="1" xml:space="preserve"> IF($J698, SUM(Coefficients4 * $L698^Integers4), "NaN")</f>
        <v>131.91137790966528</v>
      </c>
      <c r="AC698">
        <f t="array" aca="1" ref="AC698" ca="1" xml:space="preserve"> IF($J698, SUM(Coefficients5 * $L698^Integers5), "NaN")</f>
        <v>131.90910643552778</v>
      </c>
      <c r="AD698">
        <f t="array" aca="1" ref="AD698" ca="1" xml:space="preserve"> IF($J698, SUM(Coefficients6 * $L698^Integers6), "NaN")</f>
        <v>131.90930685651287</v>
      </c>
      <c r="AE698">
        <f t="array" aca="1" ref="AE698" ca="1" xml:space="preserve"> IF($J698, SUM(Coefficients7 * $L698^Integers7), "NaN")</f>
        <v>131.90929144464974</v>
      </c>
      <c r="AF698">
        <f t="array" aca="1" ref="AF698" ca="1" xml:space="preserve"> IF($J698, SUM(Coefficients8 * $L698^Integers8), "NaN")</f>
        <v>131.90928921233439</v>
      </c>
      <c r="AG698">
        <f t="array" aca="1" ref="AG698" ca="1" xml:space="preserve"> IF($J698, SUM(Coefficients9 * $L698^Integers9), "NaN")</f>
        <v>131.909284395984</v>
      </c>
    </row>
    <row r="699" spans="2:33" x14ac:dyDescent="0.2">
      <c r="B699" s="2">
        <v>22.5</v>
      </c>
      <c r="C699" s="2">
        <v>131.322</v>
      </c>
      <c r="D699" s="2">
        <v>131.322</v>
      </c>
      <c r="F699">
        <f t="shared" si="134"/>
        <v>131.322</v>
      </c>
      <c r="H699">
        <f t="shared" si="135"/>
        <v>0</v>
      </c>
      <c r="J699" t="b">
        <f t="shared" si="136"/>
        <v>1</v>
      </c>
      <c r="L699">
        <f t="shared" si="137"/>
        <v>22.5</v>
      </c>
      <c r="M699">
        <f t="shared" si="138"/>
        <v>506.25</v>
      </c>
      <c r="N699">
        <f t="shared" si="139"/>
        <v>11390.625</v>
      </c>
      <c r="O699">
        <f t="shared" si="140"/>
        <v>256289.0625</v>
      </c>
      <c r="P699">
        <f t="shared" si="141"/>
        <v>5766503.90625</v>
      </c>
      <c r="Q699">
        <f t="shared" si="142"/>
        <v>129746337.890625</v>
      </c>
      <c r="R699">
        <f t="shared" si="143"/>
        <v>2919292602.5390625</v>
      </c>
      <c r="S699">
        <f t="shared" si="144"/>
        <v>65684083557.128906</v>
      </c>
      <c r="T699">
        <f t="shared" si="145"/>
        <v>1477891880035.4004</v>
      </c>
      <c r="Z699" s="4">
        <f t="shared" ca="1" si="146"/>
        <v>135.26828726087606</v>
      </c>
      <c r="AA699">
        <f t="array" aca="1" ref="AA699" ca="1" xml:space="preserve"> IF($J699, SUM(Coefficients3 * $L699^Integers3), "NaN")</f>
        <v>131.33993507881311</v>
      </c>
      <c r="AB699">
        <f t="array" aca="1" ref="AB699" ca="1" xml:space="preserve"> IF($J699, SUM(Coefficients4 * $L699^Integers4), "NaN")</f>
        <v>131.32388502269612</v>
      </c>
      <c r="AC699">
        <f t="array" aca="1" ref="AC699" ca="1" xml:space="preserve"> IF($J699, SUM(Coefficients5 * $L699^Integers5), "NaN")</f>
        <v>131.32166134524221</v>
      </c>
      <c r="AD699">
        <f t="array" aca="1" ref="AD699" ca="1" xml:space="preserve"> IF($J699, SUM(Coefficients6 * $L699^Integers6), "NaN")</f>
        <v>131.32186182631261</v>
      </c>
      <c r="AE699">
        <f t="array" aca="1" ref="AE699" ca="1" xml:space="preserve"> IF($J699, SUM(Coefficients7 * $L699^Integers7), "NaN")</f>
        <v>131.32184597048726</v>
      </c>
      <c r="AF699">
        <f t="array" aca="1" ref="AF699" ca="1" xml:space="preserve"> IF($J699, SUM(Coefficients8 * $L699^Integers8), "NaN")</f>
        <v>131.32184383650028</v>
      </c>
      <c r="AG699">
        <f t="array" aca="1" ref="AG699" ca="1" xml:space="preserve"> IF($J699, SUM(Coefficients9 * $L699^Integers9), "NaN")</f>
        <v>131.32183902899129</v>
      </c>
    </row>
    <row r="700" spans="2:33" x14ac:dyDescent="0.2">
      <c r="B700" s="2">
        <v>22.4</v>
      </c>
      <c r="C700" s="2">
        <v>130.73400000000001</v>
      </c>
      <c r="D700" s="2">
        <v>130.73400000000001</v>
      </c>
      <c r="F700">
        <f t="shared" si="134"/>
        <v>130.73400000000001</v>
      </c>
      <c r="H700">
        <f t="shared" si="135"/>
        <v>0</v>
      </c>
      <c r="J700" t="b">
        <f t="shared" si="136"/>
        <v>1</v>
      </c>
      <c r="L700">
        <f t="shared" si="137"/>
        <v>22.4</v>
      </c>
      <c r="M700">
        <f t="shared" si="138"/>
        <v>501.75999999999993</v>
      </c>
      <c r="N700">
        <f t="shared" si="139"/>
        <v>11239.423999999997</v>
      </c>
      <c r="O700">
        <f t="shared" si="140"/>
        <v>251763.09759999992</v>
      </c>
      <c r="P700">
        <f t="shared" si="141"/>
        <v>5639493.386239998</v>
      </c>
      <c r="Q700">
        <f t="shared" si="142"/>
        <v>126324651.85177594</v>
      </c>
      <c r="R700">
        <f t="shared" si="143"/>
        <v>2829672201.4797807</v>
      </c>
      <c r="S700">
        <f t="shared" si="144"/>
        <v>63384657313.147087</v>
      </c>
      <c r="T700">
        <f t="shared" si="145"/>
        <v>1419816323814.4946</v>
      </c>
      <c r="Z700" s="4">
        <f t="shared" ca="1" si="146"/>
        <v>134.66709487304993</v>
      </c>
      <c r="AA700">
        <f t="array" aca="1" ref="AA700" ca="1" xml:space="preserve"> IF($J700, SUM(Coefficients3 * $L700^Integers3), "NaN")</f>
        <v>130.7528551678451</v>
      </c>
      <c r="AB700">
        <f t="array" aca="1" ref="AB700" ca="1" xml:space="preserve"> IF($J700, SUM(Coefficients4 * $L700^Integers4), "NaN")</f>
        <v>130.73644215463815</v>
      </c>
      <c r="AC700">
        <f t="array" aca="1" ref="AC700" ca="1" xml:space="preserve"> IF($J700, SUM(Coefficients5 * $L700^Integers5), "NaN")</f>
        <v>130.7342667912344</v>
      </c>
      <c r="AD700">
        <f t="array" aca="1" ref="AD700" ca="1" xml:space="preserve"> IF($J700, SUM(Coefficients6 * $L700^Integers6), "NaN")</f>
        <v>130.73446728304469</v>
      </c>
      <c r="AE700">
        <f t="array" aca="1" ref="AE700" ca="1" xml:space="preserve"> IF($J700, SUM(Coefficients7 * $L700^Integers7), "NaN")</f>
        <v>130.73445098730738</v>
      </c>
      <c r="AF700">
        <f t="array" aca="1" ref="AF700" ca="1" xml:space="preserve"> IF($J700, SUM(Coefficients8 * $L700^Integers8), "NaN")</f>
        <v>130.73444895288813</v>
      </c>
      <c r="AG700">
        <f t="array" aca="1" ref="AG700" ca="1" xml:space="preserve"> IF($J700, SUM(Coefficients9 * $L700^Integers9), "NaN")</f>
        <v>130.73444415694871</v>
      </c>
    </row>
    <row r="701" spans="2:33" x14ac:dyDescent="0.2">
      <c r="B701" s="2">
        <v>22.3</v>
      </c>
      <c r="C701" s="2">
        <v>130.14699999999999</v>
      </c>
      <c r="D701" s="2">
        <v>130.14699999999999</v>
      </c>
      <c r="F701">
        <f t="shared" si="134"/>
        <v>130.14699999999999</v>
      </c>
      <c r="H701">
        <f t="shared" si="135"/>
        <v>0</v>
      </c>
      <c r="J701" t="b">
        <f t="shared" si="136"/>
        <v>1</v>
      </c>
      <c r="L701">
        <f t="shared" si="137"/>
        <v>22.3</v>
      </c>
      <c r="M701">
        <f t="shared" si="138"/>
        <v>497.29</v>
      </c>
      <c r="N701">
        <f t="shared" si="139"/>
        <v>11089.567000000001</v>
      </c>
      <c r="O701">
        <f t="shared" si="140"/>
        <v>247297.34410000002</v>
      </c>
      <c r="P701">
        <f t="shared" si="141"/>
        <v>5514730.773430001</v>
      </c>
      <c r="Q701">
        <f t="shared" si="142"/>
        <v>122978496.24748902</v>
      </c>
      <c r="R701">
        <f t="shared" si="143"/>
        <v>2742420466.319005</v>
      </c>
      <c r="S701">
        <f t="shared" si="144"/>
        <v>61155976398.913811</v>
      </c>
      <c r="T701">
        <f t="shared" si="145"/>
        <v>1363778273695.7781</v>
      </c>
      <c r="Z701" s="4">
        <f t="shared" ca="1" si="146"/>
        <v>134.06590248522383</v>
      </c>
      <c r="AA701">
        <f t="array" aca="1" ref="AA701" ca="1" xml:space="preserve"> IF($J701, SUM(Coefficients3 * $L701^Integers3), "NaN")</f>
        <v>130.16582444270867</v>
      </c>
      <c r="AB701">
        <f t="array" aca="1" ref="AB701" ca="1" xml:space="preserve"> IF($J701, SUM(Coefficients4 * $L701^Integers4), "NaN")</f>
        <v>130.14904908022217</v>
      </c>
      <c r="AC701">
        <f t="array" aca="1" ref="AC701" ca="1" xml:space="preserve"> IF($J701, SUM(Coefficients5 * $L701^Integers5), "NaN")</f>
        <v>130.14692254354793</v>
      </c>
      <c r="AD701">
        <f t="array" aca="1" ref="AD701" ca="1" xml:space="preserve"> IF($J701, SUM(Coefficients6 * $L701^Integers6), "NaN")</f>
        <v>130.14712299647775</v>
      </c>
      <c r="AE701">
        <f t="array" aca="1" ref="AE701" ca="1" xml:space="preserve"> IF($J701, SUM(Coefficients7 * $L701^Integers7), "NaN")</f>
        <v>130.14710626504481</v>
      </c>
      <c r="AF701">
        <f t="array" aca="1" ref="AF701" ca="1" xml:space="preserve"> IF($J701, SUM(Coefficients8 * $L701^Integers8), "NaN")</f>
        <v>130.14710433139675</v>
      </c>
      <c r="AG701">
        <f t="array" aca="1" ref="AG701" ca="1" xml:space="preserve"> IF($J701, SUM(Coefficients9 * $L701^Integers9), "NaN")</f>
        <v>130.14709954976456</v>
      </c>
    </row>
    <row r="702" spans="2:33" x14ac:dyDescent="0.2">
      <c r="B702" s="2">
        <v>22.2</v>
      </c>
      <c r="C702" s="2">
        <v>129.56</v>
      </c>
      <c r="D702" s="2">
        <v>129.56</v>
      </c>
      <c r="F702">
        <f t="shared" si="134"/>
        <v>129.56</v>
      </c>
      <c r="H702">
        <f t="shared" si="135"/>
        <v>0</v>
      </c>
      <c r="J702" t="b">
        <f t="shared" si="136"/>
        <v>1</v>
      </c>
      <c r="L702">
        <f t="shared" si="137"/>
        <v>22.2</v>
      </c>
      <c r="M702">
        <f t="shared" si="138"/>
        <v>492.84</v>
      </c>
      <c r="N702">
        <f t="shared" si="139"/>
        <v>10941.047999999999</v>
      </c>
      <c r="O702">
        <f t="shared" si="140"/>
        <v>242891.26559999998</v>
      </c>
      <c r="P702">
        <f t="shared" si="141"/>
        <v>5392186.0963199995</v>
      </c>
      <c r="Q702">
        <f t="shared" si="142"/>
        <v>119706531.33830398</v>
      </c>
      <c r="R702">
        <f t="shared" si="143"/>
        <v>2657484995.7103481</v>
      </c>
      <c r="S702">
        <f t="shared" si="144"/>
        <v>58996166904.769737</v>
      </c>
      <c r="T702">
        <f t="shared" si="145"/>
        <v>1309714905285.8882</v>
      </c>
      <c r="Z702" s="4">
        <f t="shared" ca="1" si="146"/>
        <v>133.4647100973977</v>
      </c>
      <c r="AA702">
        <f t="array" aca="1" ref="AA702" ca="1" xml:space="preserve"> IF($J702, SUM(Coefficients3 * $L702^Integers3), "NaN")</f>
        <v>129.57884264372089</v>
      </c>
      <c r="AB702">
        <f t="array" aca="1" ref="AB702" ca="1" xml:space="preserve"> IF($J702, SUM(Coefficients4 * $L702^Integers4), "NaN")</f>
        <v>129.56170557434845</v>
      </c>
      <c r="AC702">
        <f t="array" aca="1" ref="AC702" ca="1" xml:space="preserve"> IF($J702, SUM(Coefficients5 * $L702^Integers5), "NaN")</f>
        <v>129.55962837229558</v>
      </c>
      <c r="AD702">
        <f t="array" aca="1" ref="AD702" ca="1" xml:space="preserve"> IF($J702, SUM(Coefficients6 * $L702^Integers6), "NaN")</f>
        <v>129.55982873645794</v>
      </c>
      <c r="AE702">
        <f t="array" aca="1" ref="AE702" ca="1" xml:space="preserve"> IF($J702, SUM(Coefficients7 * $L702^Integers7), "NaN")</f>
        <v>129.55981157371181</v>
      </c>
      <c r="AF702">
        <f t="array" aca="1" ref="AF702" ca="1" xml:space="preserve"> IF($J702, SUM(Coefficients8 * $L702^Integers8), "NaN")</f>
        <v>129.55980974200187</v>
      </c>
      <c r="AG702">
        <f t="array" aca="1" ref="AG702" ca="1" xml:space="preserve"> IF($J702, SUM(Coefficients9 * $L702^Integers9), "NaN")</f>
        <v>129.55980497742246</v>
      </c>
    </row>
    <row r="703" spans="2:33" x14ac:dyDescent="0.2">
      <c r="B703" s="2">
        <v>22.1</v>
      </c>
      <c r="C703" s="2">
        <v>128.97300000000001</v>
      </c>
      <c r="D703" s="2">
        <v>128.97300000000001</v>
      </c>
      <c r="F703">
        <f t="shared" si="134"/>
        <v>128.97200000000001</v>
      </c>
      <c r="H703">
        <f t="shared" si="135"/>
        <v>0</v>
      </c>
      <c r="J703" t="b">
        <f t="shared" si="136"/>
        <v>1</v>
      </c>
      <c r="L703">
        <f t="shared" si="137"/>
        <v>22.1</v>
      </c>
      <c r="M703">
        <f t="shared" si="138"/>
        <v>488.41000000000008</v>
      </c>
      <c r="N703">
        <f t="shared" si="139"/>
        <v>10793.861000000003</v>
      </c>
      <c r="O703">
        <f t="shared" si="140"/>
        <v>238544.32810000007</v>
      </c>
      <c r="P703">
        <f t="shared" si="141"/>
        <v>5271829.651010002</v>
      </c>
      <c r="Q703">
        <f t="shared" si="142"/>
        <v>116507435.28732106</v>
      </c>
      <c r="R703">
        <f t="shared" si="143"/>
        <v>2574814319.8497953</v>
      </c>
      <c r="S703">
        <f t="shared" si="144"/>
        <v>56903396468.680481</v>
      </c>
      <c r="T703">
        <f t="shared" si="145"/>
        <v>1257565061957.8386</v>
      </c>
      <c r="Z703" s="4">
        <f t="shared" ca="1" si="146"/>
        <v>132.8635177095716</v>
      </c>
      <c r="AA703">
        <f t="array" aca="1" ref="AA703" ca="1" xml:space="preserve"> IF($J703, SUM(Coefficients3 * $L703^Integers3), "NaN")</f>
        <v>128.99190951119886</v>
      </c>
      <c r="AB703">
        <f t="array" aca="1" ref="AB703" ca="1" xml:space="preserve"> IF($J703, SUM(Coefficients4 * $L703^Integers4), "NaN")</f>
        <v>128.97441141208668</v>
      </c>
      <c r="AC703">
        <f t="array" aca="1" ref="AC703" ca="1" xml:space="preserve"> IF($J703, SUM(Coefficients5 * $L703^Integers5), "NaN")</f>
        <v>128.9723840476594</v>
      </c>
      <c r="AD703">
        <f t="array" aca="1" ref="AD703" ca="1" xml:space="preserve"> IF($J703, SUM(Coefficients6 * $L703^Integers6), "NaN")</f>
        <v>128.97258427290873</v>
      </c>
      <c r="AE703">
        <f t="array" aca="1" ref="AE703" ca="1" xml:space="preserve"> IF($J703, SUM(Coefficients7 * $L703^Integers7), "NaN")</f>
        <v>128.97256668339813</v>
      </c>
      <c r="AF703">
        <f t="array" aca="1" ref="AF703" ca="1" xml:space="preserve"> IF($J703, SUM(Coefficients8 * $L703^Integers8), "NaN")</f>
        <v>128.97256495475571</v>
      </c>
      <c r="AG703">
        <f t="array" aca="1" ref="AG703" ca="1" xml:space="preserve"> IF($J703, SUM(Coefficients9 * $L703^Integers9), "NaN")</f>
        <v>128.97256020998145</v>
      </c>
    </row>
    <row r="704" spans="2:33" x14ac:dyDescent="0.2">
      <c r="B704" s="2">
        <v>22</v>
      </c>
      <c r="C704" s="2">
        <v>128.38499999999999</v>
      </c>
      <c r="D704" s="2">
        <v>128.38499999999999</v>
      </c>
      <c r="F704">
        <f t="shared" si="134"/>
        <v>128.38499999999999</v>
      </c>
      <c r="H704">
        <f t="shared" si="135"/>
        <v>0</v>
      </c>
      <c r="J704" t="b">
        <f t="shared" si="136"/>
        <v>1</v>
      </c>
      <c r="L704">
        <f t="shared" si="137"/>
        <v>22</v>
      </c>
      <c r="M704">
        <f t="shared" si="138"/>
        <v>484</v>
      </c>
      <c r="N704">
        <f t="shared" si="139"/>
        <v>10648</v>
      </c>
      <c r="O704">
        <f t="shared" si="140"/>
        <v>234256</v>
      </c>
      <c r="P704">
        <f t="shared" si="141"/>
        <v>5153632</v>
      </c>
      <c r="Q704">
        <f t="shared" si="142"/>
        <v>113379904</v>
      </c>
      <c r="R704">
        <f t="shared" si="143"/>
        <v>2494357888</v>
      </c>
      <c r="S704">
        <f t="shared" si="144"/>
        <v>54875873536</v>
      </c>
      <c r="T704">
        <f t="shared" si="145"/>
        <v>1207269217792</v>
      </c>
      <c r="Z704" s="4">
        <f t="shared" ca="1" si="146"/>
        <v>132.26232532174549</v>
      </c>
      <c r="AA704">
        <f t="array" aca="1" ref="AA704" ca="1" xml:space="preserve"> IF($J704, SUM(Coefficients3 * $L704^Integers3), "NaN")</f>
        <v>128.4050247854596</v>
      </c>
      <c r="AB704">
        <f t="array" aca="1" ref="AB704" ca="1" xml:space="preserve"> IF($J704, SUM(Coefficients4 * $L704^Integers4), "NaN")</f>
        <v>128.38716636867602</v>
      </c>
      <c r="AC704">
        <f t="array" aca="1" ref="AC704" ca="1" xml:space="preserve"> IF($J704, SUM(Coefficients5 * $L704^Integers5), "NaN")</f>
        <v>128.38518933988976</v>
      </c>
      <c r="AD704">
        <f t="array" aca="1" ref="AD704" ca="1" xml:space="preserve"> IF($J704, SUM(Coefficients6 * $L704^Integers6), "NaN")</f>
        <v>128.38538937583041</v>
      </c>
      <c r="AE704">
        <f t="array" aca="1" ref="AE704" ca="1" xml:space="preserve"> IF($J704, SUM(Coefficients7 * $L704^Integers7), "NaN")</f>
        <v>128.38537136427024</v>
      </c>
      <c r="AF704">
        <f t="array" aca="1" ref="AF704" ca="1" xml:space="preserve"> IF($J704, SUM(Coefficients8 * $L704^Integers8), "NaN")</f>
        <v>128.38536973978668</v>
      </c>
      <c r="AG704">
        <f t="array" aca="1" ref="AG704" ca="1" xml:space="preserve"> IF($J704, SUM(Coefficients9 * $L704^Integers9), "NaN")</f>
        <v>128.38536501757508</v>
      </c>
    </row>
    <row r="705" spans="2:33" x14ac:dyDescent="0.2">
      <c r="B705" s="2">
        <v>21.9</v>
      </c>
      <c r="C705" s="2">
        <v>127.798</v>
      </c>
      <c r="D705" s="2">
        <v>127.798</v>
      </c>
      <c r="F705">
        <f t="shared" si="134"/>
        <v>127.798</v>
      </c>
      <c r="H705">
        <f t="shared" si="135"/>
        <v>0</v>
      </c>
      <c r="J705" t="b">
        <f t="shared" si="136"/>
        <v>1</v>
      </c>
      <c r="L705">
        <f t="shared" si="137"/>
        <v>21.9</v>
      </c>
      <c r="M705">
        <f t="shared" si="138"/>
        <v>479.60999999999996</v>
      </c>
      <c r="N705">
        <f t="shared" si="139"/>
        <v>10503.458999999999</v>
      </c>
      <c r="O705">
        <f t="shared" si="140"/>
        <v>230025.75209999995</v>
      </c>
      <c r="P705">
        <f t="shared" si="141"/>
        <v>5037563.9709899984</v>
      </c>
      <c r="Q705">
        <f t="shared" si="142"/>
        <v>110322650.96468097</v>
      </c>
      <c r="R705">
        <f t="shared" si="143"/>
        <v>2416066056.126513</v>
      </c>
      <c r="S705">
        <f t="shared" si="144"/>
        <v>52911846629.170631</v>
      </c>
      <c r="T705">
        <f t="shared" si="145"/>
        <v>1158769441178.8367</v>
      </c>
      <c r="Z705" s="4">
        <f t="shared" ca="1" si="146"/>
        <v>131.66113293391936</v>
      </c>
      <c r="AA705">
        <f t="array" aca="1" ref="AA705" ca="1" xml:space="preserve"> IF($J705, SUM(Coefficients3 * $L705^Integers3), "NaN")</f>
        <v>127.81818820682022</v>
      </c>
      <c r="AB705">
        <f t="array" aca="1" ref="AB705" ca="1" xml:space="preserve"> IF($J705, SUM(Coefficients4 * $L705^Integers4), "NaN")</f>
        <v>127.79997021952514</v>
      </c>
      <c r="AC705">
        <f t="array" aca="1" ref="AC705" ca="1" xml:space="preserve"> IF($J705, SUM(Coefficients5 * $L705^Integers5), "NaN")</f>
        <v>127.79804401930527</v>
      </c>
      <c r="AD705">
        <f t="array" aca="1" ref="AD705" ca="1" xml:space="preserve"> IF($J705, SUM(Coefficients6 * $L705^Integers6), "NaN")</f>
        <v>127.79824381529986</v>
      </c>
      <c r="AE705">
        <f t="array" aca="1" ref="AE705" ca="1" xml:space="preserve"> IF($J705, SUM(Coefficients7 * $L705^Integers7), "NaN")</f>
        <v>127.79822538657127</v>
      </c>
      <c r="AF705">
        <f t="array" aca="1" ref="AF705" ca="1" xml:space="preserve"> IF($J705, SUM(Coefficients8 * $L705^Integers8), "NaN")</f>
        <v>127.79822386729887</v>
      </c>
      <c r="AG705">
        <f t="array" aca="1" ref="AG705" ca="1" xml:space="preserve"> IF($J705, SUM(Coefficients9 * $L705^Integers9), "NaN")</f>
        <v>127.79821917041131</v>
      </c>
    </row>
    <row r="706" spans="2:33" x14ac:dyDescent="0.2">
      <c r="B706" s="2">
        <v>21.8</v>
      </c>
      <c r="C706" s="2">
        <v>127.211</v>
      </c>
      <c r="D706" s="2">
        <v>127.211</v>
      </c>
      <c r="F706">
        <f t="shared" si="134"/>
        <v>127.211</v>
      </c>
      <c r="H706">
        <f t="shared" si="135"/>
        <v>0</v>
      </c>
      <c r="J706" t="b">
        <f t="shared" si="136"/>
        <v>1</v>
      </c>
      <c r="L706">
        <f t="shared" si="137"/>
        <v>21.8</v>
      </c>
      <c r="M706">
        <f t="shared" si="138"/>
        <v>475.24</v>
      </c>
      <c r="N706">
        <f t="shared" si="139"/>
        <v>10360.232</v>
      </c>
      <c r="O706">
        <f t="shared" si="140"/>
        <v>225853.0576</v>
      </c>
      <c r="P706">
        <f t="shared" si="141"/>
        <v>4923596.6556799999</v>
      </c>
      <c r="Q706">
        <f t="shared" si="142"/>
        <v>107334407.093824</v>
      </c>
      <c r="R706">
        <f t="shared" si="143"/>
        <v>2339890074.6453633</v>
      </c>
      <c r="S706">
        <f t="shared" si="144"/>
        <v>51009603627.268921</v>
      </c>
      <c r="T706">
        <f t="shared" si="145"/>
        <v>1112009359074.4624</v>
      </c>
      <c r="Z706" s="4">
        <f t="shared" ca="1" si="146"/>
        <v>131.05994054609326</v>
      </c>
      <c r="AA706">
        <f t="array" aca="1" ref="AA706" ca="1" xml:space="preserve"> IF($J706, SUM(Coefficients3 * $L706^Integers3), "NaN")</f>
        <v>127.23139951559779</v>
      </c>
      <c r="AB706">
        <f t="array" aca="1" ref="AB706" ca="1" xml:space="preserve"> IF($J706, SUM(Coefficients4 * $L706^Integers4), "NaN")</f>
        <v>127.21282274021209</v>
      </c>
      <c r="AC706">
        <f t="array" aca="1" ref="AC706" ca="1" xml:space="preserve"> IF($J706, SUM(Coefficients5 * $L706^Integers5), "NaN")</f>
        <v>127.21094785629201</v>
      </c>
      <c r="AD706">
        <f t="array" aca="1" ref="AD706" ca="1" xml:space="preserve"> IF($J706, SUM(Coefficients6 * $L706^Integers6), "NaN")</f>
        <v>127.21114736147017</v>
      </c>
      <c r="AE706">
        <f t="array" aca="1" ref="AE706" ca="1" xml:space="preserve"> IF($J706, SUM(Coefficients7 * $L706^Integers7), "NaN")</f>
        <v>127.21112852062048</v>
      </c>
      <c r="AF706">
        <f t="array" aca="1" ref="AF706" ca="1" xml:space="preserve"> IF($J706, SUM(Coefficients8 * $L706^Integers8), "NaN")</f>
        <v>127.2111271075718</v>
      </c>
      <c r="AG706">
        <f t="array" aca="1" ref="AG706" ca="1" xml:space="preserve"> IF($J706, SUM(Coefficients9 * $L706^Integers9), "NaN")</f>
        <v>127.21112243877211</v>
      </c>
    </row>
    <row r="707" spans="2:33" x14ac:dyDescent="0.2">
      <c r="B707" s="2">
        <v>21.7</v>
      </c>
      <c r="C707" s="2">
        <v>126.624</v>
      </c>
      <c r="D707" s="2">
        <v>126.624</v>
      </c>
      <c r="F707">
        <f t="shared" si="134"/>
        <v>126.624</v>
      </c>
      <c r="H707">
        <f t="shared" si="135"/>
        <v>0</v>
      </c>
      <c r="J707" t="b">
        <f t="shared" si="136"/>
        <v>1</v>
      </c>
      <c r="L707">
        <f t="shared" si="137"/>
        <v>21.7</v>
      </c>
      <c r="M707">
        <f t="shared" si="138"/>
        <v>470.89</v>
      </c>
      <c r="N707">
        <f t="shared" si="139"/>
        <v>10218.313</v>
      </c>
      <c r="O707">
        <f t="shared" si="140"/>
        <v>221737.3921</v>
      </c>
      <c r="P707">
        <f t="shared" si="141"/>
        <v>4811701.40857</v>
      </c>
      <c r="Q707">
        <f t="shared" si="142"/>
        <v>104413920.56596899</v>
      </c>
      <c r="R707">
        <f t="shared" si="143"/>
        <v>2265782076.2815275</v>
      </c>
      <c r="S707">
        <f t="shared" si="144"/>
        <v>49167471055.309143</v>
      </c>
      <c r="T707">
        <f t="shared" si="145"/>
        <v>1066934121900.2084</v>
      </c>
      <c r="Z707" s="4">
        <f t="shared" ca="1" si="146"/>
        <v>130.45874815826713</v>
      </c>
      <c r="AA707">
        <f t="array" aca="1" ref="AA707" ca="1" xml:space="preserve"> IF($J707, SUM(Coefficients3 * $L707^Integers3), "NaN")</f>
        <v>126.64465845210934</v>
      </c>
      <c r="AB707">
        <f t="array" aca="1" ref="AB707" ca="1" xml:space="preserve"> IF($J707, SUM(Coefficients4 * $L707^Integers4), "NaN")</f>
        <v>126.62572370648441</v>
      </c>
      <c r="AC707">
        <f t="array" aca="1" ref="AC707" ca="1" xml:space="preserve"> IF($J707, SUM(Coefficients5 * $L707^Integers5), "NaN")</f>
        <v>126.62390062130325</v>
      </c>
      <c r="AD707">
        <f t="array" aca="1" ref="AD707" ca="1" xml:space="preserve"> IF($J707, SUM(Coefficients6 * $L707^Integers6), "NaN")</f>
        <v>126.62409978457025</v>
      </c>
      <c r="AE707">
        <f t="array" aca="1" ref="AE707" ca="1" xml:space="preserve"> IF($J707, SUM(Coefficients7 * $L707^Integers7), "NaN")</f>
        <v>126.62408053681281</v>
      </c>
      <c r="AF707">
        <f t="array" aca="1" ref="AF707" ca="1" xml:space="preserve"> IF($J707, SUM(Coefficients8 * $L707^Integers8), "NaN")</f>
        <v>126.62407923095994</v>
      </c>
      <c r="AG707">
        <f t="array" aca="1" ref="AG707" ca="1" xml:space="preserve"> IF($J707, SUM(Coefficients9 * $L707^Integers9), "NaN")</f>
        <v>126.62407459301288</v>
      </c>
    </row>
    <row r="708" spans="2:33" x14ac:dyDescent="0.2">
      <c r="B708" s="2">
        <v>21.6</v>
      </c>
      <c r="C708" s="2">
        <v>126.03700000000001</v>
      </c>
      <c r="D708" s="2">
        <v>126.03700000000001</v>
      </c>
      <c r="F708">
        <f t="shared" si="134"/>
        <v>126.03700000000001</v>
      </c>
      <c r="H708">
        <f t="shared" si="135"/>
        <v>0</v>
      </c>
      <c r="J708" t="b">
        <f t="shared" si="136"/>
        <v>1</v>
      </c>
      <c r="L708">
        <f t="shared" si="137"/>
        <v>21.6</v>
      </c>
      <c r="M708">
        <f t="shared" si="138"/>
        <v>466.56000000000006</v>
      </c>
      <c r="N708">
        <f t="shared" si="139"/>
        <v>10077.696000000002</v>
      </c>
      <c r="O708">
        <f t="shared" si="140"/>
        <v>217678.23360000007</v>
      </c>
      <c r="P708">
        <f t="shared" si="141"/>
        <v>4701849.8457600018</v>
      </c>
      <c r="Q708">
        <f t="shared" si="142"/>
        <v>101559956.66841604</v>
      </c>
      <c r="R708">
        <f t="shared" si="143"/>
        <v>2193695064.0377865</v>
      </c>
      <c r="S708">
        <f t="shared" si="144"/>
        <v>47383813383.216194</v>
      </c>
      <c r="T708">
        <f t="shared" si="145"/>
        <v>1023490369077.4698</v>
      </c>
      <c r="Z708" s="4">
        <f t="shared" ca="1" si="146"/>
        <v>129.85755577044102</v>
      </c>
      <c r="AA708">
        <f t="array" aca="1" ref="AA708" ca="1" xml:space="preserve"> IF($J708, SUM(Coefficients3 * $L708^Integers3), "NaN")</f>
        <v>126.05796475667198</v>
      </c>
      <c r="AB708">
        <f t="array" aca="1" ref="AB708" ca="1" xml:space="preserve"> IF($J708, SUM(Coefficients4 * $L708^Integers4), "NaN")</f>
        <v>126.03867289425915</v>
      </c>
      <c r="AC708">
        <f t="array" aca="1" ref="AC708" ca="1" xml:space="preserve"> IF($J708, SUM(Coefficients5 * $L708^Integers5), "NaN")</f>
        <v>126.03690208485892</v>
      </c>
      <c r="AD708">
        <f t="array" aca="1" ref="AD708" ca="1" xml:space="preserve"> IF($J708, SUM(Coefficients6 * $L708^Integers6), "NaN")</f>
        <v>126.03710085490462</v>
      </c>
      <c r="AE708">
        <f t="array" aca="1" ref="AE708" ca="1" xml:space="preserve"> IF($J708, SUM(Coefficients7 * $L708^Integers7), "NaN")</f>
        <v>126.03708120561868</v>
      </c>
      <c r="AF708">
        <f t="array" aca="1" ref="AF708" ca="1" xml:space="preserve"> IF($J708, SUM(Coefficients8 * $L708^Integers8), "NaN")</f>
        <v>126.03708000789243</v>
      </c>
      <c r="AG708">
        <f t="array" aca="1" ref="AG708" ca="1" xml:space="preserve"> IF($J708, SUM(Coefficients9 * $L708^Integers9), "NaN")</f>
        <v>126.03707540356228</v>
      </c>
    </row>
    <row r="709" spans="2:33" x14ac:dyDescent="0.2">
      <c r="B709" s="2">
        <v>21.5</v>
      </c>
      <c r="C709" s="2">
        <v>125.45</v>
      </c>
      <c r="D709" s="2">
        <v>125.45</v>
      </c>
      <c r="F709">
        <f t="shared" si="134"/>
        <v>125.45</v>
      </c>
      <c r="H709">
        <f t="shared" si="135"/>
        <v>0</v>
      </c>
      <c r="J709" t="b">
        <f t="shared" si="136"/>
        <v>1</v>
      </c>
      <c r="L709">
        <f t="shared" si="137"/>
        <v>21.5</v>
      </c>
      <c r="M709">
        <f t="shared" si="138"/>
        <v>462.25</v>
      </c>
      <c r="N709">
        <f t="shared" si="139"/>
        <v>9938.375</v>
      </c>
      <c r="O709">
        <f t="shared" si="140"/>
        <v>213675.0625</v>
      </c>
      <c r="P709">
        <f t="shared" si="141"/>
        <v>4594013.84375</v>
      </c>
      <c r="Q709">
        <f t="shared" si="142"/>
        <v>98771297.640625</v>
      </c>
      <c r="R709">
        <f t="shared" si="143"/>
        <v>2123582899.2734375</v>
      </c>
      <c r="S709">
        <f t="shared" si="144"/>
        <v>45657032334.378906</v>
      </c>
      <c r="T709">
        <f t="shared" si="145"/>
        <v>981626195189.14648</v>
      </c>
      <c r="Z709" s="4">
        <f t="shared" ca="1" si="146"/>
        <v>129.25636338261489</v>
      </c>
      <c r="AA709">
        <f t="array" aca="1" ref="AA709" ca="1" xml:space="preserve"> IF($J709, SUM(Coefficients3 * $L709^Integers3), "NaN")</f>
        <v>125.47131816960275</v>
      </c>
      <c r="AB709">
        <f t="array" aca="1" ref="AB709" ca="1" xml:space="preserve"> IF($J709, SUM(Coefficients4 * $L709^Integers4), "NaN")</f>
        <v>125.45167007962272</v>
      </c>
      <c r="AC709">
        <f t="array" aca="1" ref="AC709" ca="1" xml:space="preserve"> IF($J709, SUM(Coefficients5 * $L709^Integers5), "NaN")</f>
        <v>125.4499520175451</v>
      </c>
      <c r="AD709">
        <f t="array" aca="1" ref="AD709" ca="1" xml:space="preserve"> IF($J709, SUM(Coefficients6 * $L709^Integers6), "NaN")</f>
        <v>125.45015034285291</v>
      </c>
      <c r="AE709">
        <f t="array" aca="1" ref="AE709" ca="1" xml:space="preserve"> IF($J709, SUM(Coefficients7 * $L709^Integers7), "NaN")</f>
        <v>125.45013029758341</v>
      </c>
      <c r="AF709">
        <f t="array" aca="1" ref="AF709" ca="1" xml:space="preserve"> IF($J709, SUM(Coefficients8 * $L709^Integers8), "NaN")</f>
        <v>125.4501292088726</v>
      </c>
      <c r="AG709">
        <f t="array" aca="1" ref="AG709" ca="1" xml:space="preserve"> IF($J709, SUM(Coefficients9 * $L709^Integers9), "NaN")</f>
        <v>125.45012464092163</v>
      </c>
    </row>
    <row r="710" spans="2:33" x14ac:dyDescent="0.2">
      <c r="B710" s="2">
        <v>21.4</v>
      </c>
      <c r="C710" s="2">
        <v>124.863</v>
      </c>
      <c r="D710" s="2">
        <v>124.863</v>
      </c>
      <c r="F710">
        <f t="shared" si="134"/>
        <v>124.863</v>
      </c>
      <c r="H710">
        <f t="shared" si="135"/>
        <v>0</v>
      </c>
      <c r="J710" t="b">
        <f t="shared" si="136"/>
        <v>1</v>
      </c>
      <c r="L710">
        <f t="shared" si="137"/>
        <v>21.4</v>
      </c>
      <c r="M710">
        <f t="shared" si="138"/>
        <v>457.95999999999992</v>
      </c>
      <c r="N710">
        <f t="shared" si="139"/>
        <v>9800.3439999999973</v>
      </c>
      <c r="O710">
        <f t="shared" si="140"/>
        <v>209727.36159999992</v>
      </c>
      <c r="P710">
        <f t="shared" si="141"/>
        <v>4488165.5382399978</v>
      </c>
      <c r="Q710">
        <f t="shared" si="142"/>
        <v>96046742.518335938</v>
      </c>
      <c r="R710">
        <f t="shared" si="143"/>
        <v>2055400289.8923891</v>
      </c>
      <c r="S710">
        <f t="shared" si="144"/>
        <v>43985566203.697121</v>
      </c>
      <c r="T710">
        <f t="shared" si="145"/>
        <v>941291116759.11829</v>
      </c>
      <c r="Z710" s="4">
        <f t="shared" ca="1" si="146"/>
        <v>128.65517099478879</v>
      </c>
      <c r="AA710">
        <f t="array" aca="1" ref="AA710" ca="1" xml:space="preserve"> IF($J710, SUM(Coefficients3 * $L710^Integers3), "NaN")</f>
        <v>124.88471843121873</v>
      </c>
      <c r="AB710">
        <f t="array" aca="1" ref="AB710" ca="1" xml:space="preserve"> IF($J710, SUM(Coefficients4 * $L710^Integers4), "NaN")</f>
        <v>124.86471503883104</v>
      </c>
      <c r="AC710">
        <f t="array" aca="1" ref="AC710" ca="1" xml:space="preserve"> IF($J710, SUM(Coefficients5 * $L710^Integers5), "NaN")</f>
        <v>124.86305019001361</v>
      </c>
      <c r="AD710">
        <f t="array" aca="1" ref="AD710" ca="1" xml:space="preserve"> IF($J710, SUM(Coefficients6 * $L710^Integers6), "NaN")</f>
        <v>124.86324801886965</v>
      </c>
      <c r="AE710">
        <f t="array" aca="1" ref="AE710" ca="1" xml:space="preserve"> IF($J710, SUM(Coefficients7 * $L710^Integers7), "NaN")</f>
        <v>124.86322758332702</v>
      </c>
      <c r="AF710">
        <f t="array" aca="1" ref="AF710" ca="1" xml:space="preserve"> IF($J710, SUM(Coefficients8 * $L710^Integers8), "NaN")</f>
        <v>124.86322660447767</v>
      </c>
      <c r="AG710">
        <f t="array" aca="1" ref="AG710" ca="1" xml:space="preserve"> IF($J710, SUM(Coefficients9 * $L710^Integers9), "NaN")</f>
        <v>124.86322207566469</v>
      </c>
    </row>
    <row r="711" spans="2:33" x14ac:dyDescent="0.2">
      <c r="B711" s="2">
        <v>21.3</v>
      </c>
      <c r="C711" s="2">
        <v>124.276</v>
      </c>
      <c r="D711" s="2">
        <v>124.276</v>
      </c>
      <c r="F711">
        <f t="shared" si="134"/>
        <v>124.276</v>
      </c>
      <c r="H711">
        <f t="shared" si="135"/>
        <v>0</v>
      </c>
      <c r="J711" t="b">
        <f t="shared" si="136"/>
        <v>1</v>
      </c>
      <c r="L711">
        <f t="shared" si="137"/>
        <v>21.3</v>
      </c>
      <c r="M711">
        <f t="shared" si="138"/>
        <v>453.69000000000005</v>
      </c>
      <c r="N711">
        <f t="shared" si="139"/>
        <v>9663.5970000000016</v>
      </c>
      <c r="O711">
        <f t="shared" si="140"/>
        <v>205834.61610000004</v>
      </c>
      <c r="P711">
        <f t="shared" si="141"/>
        <v>4384277.3229300007</v>
      </c>
      <c r="Q711">
        <f t="shared" si="142"/>
        <v>93385106.978409037</v>
      </c>
      <c r="R711">
        <f t="shared" si="143"/>
        <v>1989102778.6401124</v>
      </c>
      <c r="S711">
        <f t="shared" si="144"/>
        <v>42367889185.034393</v>
      </c>
      <c r="T711">
        <f t="shared" si="145"/>
        <v>902436039641.23267</v>
      </c>
      <c r="Z711" s="4">
        <f t="shared" ca="1" si="146"/>
        <v>128.05397860696269</v>
      </c>
      <c r="AA711">
        <f t="array" aca="1" ref="AA711" ca="1" xml:space="preserve"> IF($J711, SUM(Coefficients3 * $L711^Integers3), "NaN")</f>
        <v>124.298165281837</v>
      </c>
      <c r="AB711">
        <f t="array" aca="1" ref="AB711" ca="1" xml:space="preserve"> IF($J711, SUM(Coefficients4 * $L711^Integers4), "NaN")</f>
        <v>124.27780754830954</v>
      </c>
      <c r="AC711">
        <f t="array" aca="1" ref="AC711" ca="1" xml:space="preserve"> IF($J711, SUM(Coefficients5 * $L711^Integers5), "NaN")</f>
        <v>124.27619637298157</v>
      </c>
      <c r="AD711">
        <f t="array" aca="1" ref="AD711" ca="1" xml:space="preserve"> IF($J711, SUM(Coefficients6 * $L711^Integers6), "NaN")</f>
        <v>124.27639365348396</v>
      </c>
      <c r="AE711">
        <f t="array" aca="1" ref="AE711" ca="1" xml:space="preserve"> IF($J711, SUM(Coefficients7 * $L711^Integers7), "NaN")</f>
        <v>124.27637283354375</v>
      </c>
      <c r="AF711">
        <f t="array" aca="1" ref="AF711" ca="1" xml:space="preserve"> IF($J711, SUM(Coefficients8 * $L711^Integers8), "NaN")</f>
        <v>124.27637196535842</v>
      </c>
      <c r="AG711">
        <f t="array" aca="1" ref="AG711" ca="1" xml:space="preserve"> IF($J711, SUM(Coefficients9 * $L711^Integers9), "NaN")</f>
        <v>124.27636747843718</v>
      </c>
    </row>
    <row r="712" spans="2:33" x14ac:dyDescent="0.2">
      <c r="B712" s="2">
        <v>21.2</v>
      </c>
      <c r="C712" s="2">
        <v>123.69</v>
      </c>
      <c r="D712" s="2">
        <v>123.69</v>
      </c>
      <c r="F712">
        <f t="shared" ref="F712:F775" si="147" xml:space="preserve"> IF(Degrees=90, 552,  VALUE(TEXT( ((((0.000000000390362*Degrees -0.00000001473)*Degrees + 0.0000376811)*Degrees -0.0000164127)*Degrees +5.817879)*Degrees, "0.00000E+00")))</f>
        <v>123.68899999999999</v>
      </c>
      <c r="H712">
        <f t="shared" ref="H712:H775" si="148" xml:space="preserve"> LN(Z/OtherZ)</f>
        <v>0</v>
      </c>
      <c r="J712" t="b">
        <f t="shared" ref="J712:J775" si="149" xml:space="preserve"> IF(ISNUMBER(Degrees),AND(Degrees&gt;=DegreesMin,Degrees&lt;=DegreesMax),FALSE)</f>
        <v>1</v>
      </c>
      <c r="L712">
        <f t="shared" ref="L712:L775" si="150" xml:space="preserve"> IF( Good, Degrees, "NaN")</f>
        <v>21.2</v>
      </c>
      <c r="M712">
        <f t="shared" ref="M712:M775" si="151" xml:space="preserve"> IF(Good, Angles^2, "NaN")</f>
        <v>449.44</v>
      </c>
      <c r="N712">
        <f t="shared" ref="N712:N775" si="152" xml:space="preserve"> IF(Good, Angles^3, "NaN")</f>
        <v>9528.1279999999988</v>
      </c>
      <c r="O712">
        <f t="shared" ref="O712:O775" si="153" xml:space="preserve"> IF(Good, Angles^4, "NaN")</f>
        <v>201996.31359999999</v>
      </c>
      <c r="P712">
        <f t="shared" ref="P712:P775" si="154" xml:space="preserve"> IF(Good, Angles^5, "NaN")</f>
        <v>4282321.8483199999</v>
      </c>
      <c r="Q712">
        <f t="shared" ref="Q712:Q775" si="155" xml:space="preserve"> IF(Good, Angles^6, "NaN")</f>
        <v>90785223.184384003</v>
      </c>
      <c r="R712">
        <f t="shared" ref="R712:R775" si="156" xml:space="preserve"> IF(Good, Angles^7, "NaN")</f>
        <v>1924646731.5089405</v>
      </c>
      <c r="S712">
        <f t="shared" ref="S712:S775" si="157" xml:space="preserve"> IF(Good, Angles^8, "NaN")</f>
        <v>40802510707.98954</v>
      </c>
      <c r="T712">
        <f t="shared" ref="T712:T775" si="158" xml:space="preserve"> IF(Good, Angles^9, "NaN")</f>
        <v>865013227009.37817</v>
      </c>
      <c r="Z712" s="4">
        <f t="shared" ref="Z712:Z775" ca="1" si="159" xml:space="preserve"> IF(Good, $W$8*Angles, "NaN")</f>
        <v>127.45278621913656</v>
      </c>
      <c r="AA712">
        <f t="array" aca="1" ref="AA712" ca="1" xml:space="preserve"> IF($J712, SUM(Coefficients3 * $L712^Integers3), "NaN")</f>
        <v>123.71165846177458</v>
      </c>
      <c r="AB712">
        <f t="array" aca="1" ref="AB712" ca="1" xml:space="preserve"> IF($J712, SUM(Coefficients4 * $L712^Integers4), "NaN")</f>
        <v>123.690947384653</v>
      </c>
      <c r="AC712">
        <f t="array" aca="1" ref="AC712" ca="1" xml:space="preserve"> IF($J712, SUM(Coefficients5 * $L712^Integers5), "NaN")</f>
        <v>123.68939033723079</v>
      </c>
      <c r="AD712">
        <f t="array" aca="1" ref="AD712" ca="1" xml:space="preserve"> IF($J712, SUM(Coefficients6 * $L712^Integers6), "NaN")</f>
        <v>123.68958701729903</v>
      </c>
      <c r="AE712">
        <f t="array" aca="1" ref="AE712" ca="1" xml:space="preserve"> IF($J712, SUM(Coefficients7 * $L712^Integers7), "NaN")</f>
        <v>123.6895658190016</v>
      </c>
      <c r="AF712">
        <f t="array" aca="1" ref="AF712" ca="1" xml:space="preserve"> IF($J712, SUM(Coefficients8 * $L712^Integers8), "NaN")</f>
        <v>123.68956506223861</v>
      </c>
      <c r="AG712">
        <f t="array" aca="1" ref="AG712" ca="1" xml:space="preserve"> IF($J712, SUM(Coefficients9 * $L712^Integers9), "NaN")</f>
        <v>123.6895606199564</v>
      </c>
    </row>
    <row r="713" spans="2:33" x14ac:dyDescent="0.2">
      <c r="B713" s="2">
        <v>21.1</v>
      </c>
      <c r="C713" s="2">
        <v>123.10299999999999</v>
      </c>
      <c r="D713" s="2">
        <v>123.10299999999999</v>
      </c>
      <c r="F713">
        <f t="shared" si="147"/>
        <v>123.10299999999999</v>
      </c>
      <c r="H713">
        <f t="shared" si="148"/>
        <v>0</v>
      </c>
      <c r="J713" t="b">
        <f t="shared" si="149"/>
        <v>1</v>
      </c>
      <c r="L713">
        <f t="shared" si="150"/>
        <v>21.1</v>
      </c>
      <c r="M713">
        <f t="shared" si="151"/>
        <v>445.21000000000004</v>
      </c>
      <c r="N713">
        <f t="shared" si="152"/>
        <v>9393.9310000000005</v>
      </c>
      <c r="O713">
        <f t="shared" si="153"/>
        <v>198211.94410000002</v>
      </c>
      <c r="P713">
        <f t="shared" si="154"/>
        <v>4182272.0205100006</v>
      </c>
      <c r="Q713">
        <f t="shared" si="155"/>
        <v>88245939.632761016</v>
      </c>
      <c r="R713">
        <f t="shared" si="156"/>
        <v>1861989326.2512574</v>
      </c>
      <c r="S713">
        <f t="shared" si="157"/>
        <v>39287974783.901535</v>
      </c>
      <c r="T713">
        <f t="shared" si="158"/>
        <v>828976267940.32239</v>
      </c>
      <c r="Z713" s="4">
        <f t="shared" ca="1" si="159"/>
        <v>126.85159383131045</v>
      </c>
      <c r="AA713">
        <f t="array" aca="1" ref="AA713" ca="1" xml:space="preserve"> IF($J713, SUM(Coefficients3 * $L713^Integers3), "NaN")</f>
        <v>123.12519771134862</v>
      </c>
      <c r="AB713">
        <f t="array" aca="1" ref="AB713" ca="1" xml:space="preserve"> IF($J713, SUM(Coefficients4 * $L713^Integers4), "NaN")</f>
        <v>123.10413432462579</v>
      </c>
      <c r="AC713">
        <f t="array" aca="1" ref="AC713" ca="1" xml:space="preserve"> IF($J713, SUM(Coefficients5 * $L713^Integers5), "NaN")</f>
        <v>123.10263185360748</v>
      </c>
      <c r="AD713">
        <f t="array" aca="1" ref="AD713" ca="1" xml:space="preserve"> IF($J713, SUM(Coefficients6 * $L713^Integers6), "NaN")</f>
        <v>123.10282788099198</v>
      </c>
      <c r="AE713">
        <f t="array" aca="1" ref="AE713" ca="1" xml:space="preserve"> IF($J713, SUM(Coefficients7 * $L713^Integers7), "NaN")</f>
        <v>123.10280631054218</v>
      </c>
      <c r="AF713">
        <f t="array" aca="1" ref="AF713" ca="1" xml:space="preserve"> IF($J713, SUM(Coefficients8 * $L713^Integers8), "NaN")</f>
        <v>123.1028056659149</v>
      </c>
      <c r="AG713">
        <f t="array" aca="1" ref="AG713" ca="1" xml:space="preserve"> IF($J713, SUM(Coefficients9 * $L713^Integers9), "NaN")</f>
        <v>123.1028012710108</v>
      </c>
    </row>
    <row r="714" spans="2:33" x14ac:dyDescent="0.2">
      <c r="B714" s="2">
        <v>21</v>
      </c>
      <c r="C714" s="2">
        <v>122.51600000000001</v>
      </c>
      <c r="D714" s="2">
        <v>122.51600000000001</v>
      </c>
      <c r="F714">
        <f t="shared" si="147"/>
        <v>122.51600000000001</v>
      </c>
      <c r="H714">
        <f t="shared" si="148"/>
        <v>0</v>
      </c>
      <c r="J714" t="b">
        <f t="shared" si="149"/>
        <v>1</v>
      </c>
      <c r="L714">
        <f t="shared" si="150"/>
        <v>21</v>
      </c>
      <c r="M714">
        <f t="shared" si="151"/>
        <v>441</v>
      </c>
      <c r="N714">
        <f t="shared" si="152"/>
        <v>9261</v>
      </c>
      <c r="O714">
        <f t="shared" si="153"/>
        <v>194481</v>
      </c>
      <c r="P714">
        <f t="shared" si="154"/>
        <v>4084101</v>
      </c>
      <c r="Q714">
        <f t="shared" si="155"/>
        <v>85766121</v>
      </c>
      <c r="R714">
        <f t="shared" si="156"/>
        <v>1801088541</v>
      </c>
      <c r="S714">
        <f t="shared" si="157"/>
        <v>37822859361</v>
      </c>
      <c r="T714">
        <f t="shared" si="158"/>
        <v>794280046581</v>
      </c>
      <c r="Z714" s="4">
        <f t="shared" ca="1" si="159"/>
        <v>126.25040144348432</v>
      </c>
      <c r="AA714">
        <f t="array" aca="1" ref="AA714" ca="1" xml:space="preserve"> IF($J714, SUM(Coefficients3 * $L714^Integers3), "NaN")</f>
        <v>122.53878277087611</v>
      </c>
      <c r="AB714">
        <f t="array" aca="1" ref="AB714" ca="1" xml:space="preserve"> IF($J714, SUM(Coefficients4 * $L714^Integers4), "NaN")</f>
        <v>122.5173681451616</v>
      </c>
      <c r="AC714">
        <f t="array" aca="1" ref="AC714" ca="1" xml:space="preserve"> IF($J714, SUM(Coefficients5 * $L714^Integers5), "NaN")</f>
        <v>122.5159206930216</v>
      </c>
      <c r="AD714">
        <f t="array" aca="1" ref="AD714" ca="1" xml:space="preserve"> IF($J714, SUM(Coefficients6 * $L714^Integers6), "NaN")</f>
        <v>122.5161160153134</v>
      </c>
      <c r="AE714">
        <f t="array" aca="1" ref="AE714" ca="1" xml:space="preserve"> IF($J714, SUM(Coefficients7 * $L714^Integers7), "NaN")</f>
        <v>122.51609407908001</v>
      </c>
      <c r="AF714">
        <f t="array" aca="1" ref="AF714" ca="1" xml:space="preserve"> IF($J714, SUM(Coefficients8 * $L714^Integers8), "NaN")</f>
        <v>122.51609354725615</v>
      </c>
      <c r="AG714">
        <f t="array" aca="1" ref="AG714" ca="1" xml:space="preserve"> IF($J714, SUM(Coefficients9 * $L714^Integers9), "NaN")</f>
        <v>122.51608920245971</v>
      </c>
    </row>
    <row r="715" spans="2:33" x14ac:dyDescent="0.2">
      <c r="B715" s="2">
        <v>20.9</v>
      </c>
      <c r="C715" s="2">
        <v>121.929</v>
      </c>
      <c r="D715" s="2">
        <v>121.929</v>
      </c>
      <c r="F715">
        <f t="shared" si="147"/>
        <v>121.929</v>
      </c>
      <c r="H715">
        <f t="shared" si="148"/>
        <v>0</v>
      </c>
      <c r="J715" t="b">
        <f t="shared" si="149"/>
        <v>1</v>
      </c>
      <c r="L715">
        <f t="shared" si="150"/>
        <v>20.9</v>
      </c>
      <c r="M715">
        <f t="shared" si="151"/>
        <v>436.80999999999995</v>
      </c>
      <c r="N715">
        <f t="shared" si="152"/>
        <v>9129.3289999999979</v>
      </c>
      <c r="O715">
        <f t="shared" si="153"/>
        <v>190802.97609999994</v>
      </c>
      <c r="P715">
        <f t="shared" si="154"/>
        <v>3987782.2004899983</v>
      </c>
      <c r="Q715">
        <f t="shared" si="155"/>
        <v>83344647.990240961</v>
      </c>
      <c r="R715">
        <f t="shared" si="156"/>
        <v>1741903142.9960361</v>
      </c>
      <c r="S715">
        <f t="shared" si="157"/>
        <v>36405775688.617149</v>
      </c>
      <c r="T715">
        <f t="shared" si="158"/>
        <v>760880711892.09839</v>
      </c>
      <c r="Z715" s="4">
        <f t="shared" ca="1" si="159"/>
        <v>125.6492090556582</v>
      </c>
      <c r="AA715">
        <f t="array" aca="1" ref="AA715" ca="1" xml:space="preserve"> IF($J715, SUM(Coefficients3 * $L715^Integers3), "NaN")</f>
        <v>121.95241338067416</v>
      </c>
      <c r="AB715">
        <f t="array" aca="1" ref="AB715" ca="1" xml:space="preserve"> IF($J715, SUM(Coefficients4 * $L715^Integers4), "NaN")</f>
        <v>121.93064862336364</v>
      </c>
      <c r="AC715">
        <f t="array" aca="1" ref="AC715" ca="1" xml:space="preserve"> IF($J715, SUM(Coefficients5 * $L715^Integers5), "NaN")</f>
        <v>121.92925662644659</v>
      </c>
      <c r="AD715">
        <f t="array" aca="1" ref="AD715" ca="1" xml:space="preserve"> IF($J715, SUM(Coefficients6 * $L715^Integers6), "NaN")</f>
        <v>121.92945119108714</v>
      </c>
      <c r="AE715">
        <f t="array" aca="1" ref="AE715" ca="1" xml:space="preserve"> IF($J715, SUM(Coefficients7 * $L715^Integers7), "NaN")</f>
        <v>121.92942889560246</v>
      </c>
      <c r="AF715">
        <f t="array" aca="1" ref="AF715" ca="1" xml:space="preserve"> IF($J715, SUM(Coefficients8 * $L715^Integers8), "NaN")</f>
        <v>121.92942847720333</v>
      </c>
      <c r="AG715">
        <f t="array" aca="1" ref="AG715" ca="1" xml:space="preserve"> IF($J715, SUM(Coefficients9 * $L715^Integers9), "NaN")</f>
        <v>121.92942418523279</v>
      </c>
    </row>
    <row r="716" spans="2:33" x14ac:dyDescent="0.2">
      <c r="B716" s="2">
        <v>20.8</v>
      </c>
      <c r="C716" s="2">
        <v>121.343</v>
      </c>
      <c r="D716" s="2">
        <v>121.343</v>
      </c>
      <c r="F716">
        <f t="shared" si="147"/>
        <v>121.343</v>
      </c>
      <c r="H716">
        <f t="shared" si="148"/>
        <v>0</v>
      </c>
      <c r="J716" t="b">
        <f t="shared" si="149"/>
        <v>1</v>
      </c>
      <c r="L716">
        <f t="shared" si="150"/>
        <v>20.8</v>
      </c>
      <c r="M716">
        <f t="shared" si="151"/>
        <v>432.64000000000004</v>
      </c>
      <c r="N716">
        <f t="shared" si="152"/>
        <v>8998.9120000000021</v>
      </c>
      <c r="O716">
        <f t="shared" si="153"/>
        <v>187177.36960000003</v>
      </c>
      <c r="P716">
        <f t="shared" si="154"/>
        <v>3893289.287680001</v>
      </c>
      <c r="Q716">
        <f t="shared" si="155"/>
        <v>80980417.183744028</v>
      </c>
      <c r="R716">
        <f t="shared" si="156"/>
        <v>1684392677.421876</v>
      </c>
      <c r="S716">
        <f t="shared" si="157"/>
        <v>35035367690.375015</v>
      </c>
      <c r="T716">
        <f t="shared" si="158"/>
        <v>728735647959.80029</v>
      </c>
      <c r="Z716" s="4">
        <f t="shared" ca="1" si="159"/>
        <v>125.0480166678321</v>
      </c>
      <c r="AA716">
        <f t="array" aca="1" ref="AA716" ca="1" xml:space="preserve"> IF($J716, SUM(Coefficients3 * $L716^Integers3), "NaN")</f>
        <v>121.36608928105984</v>
      </c>
      <c r="AB716">
        <f t="array" aca="1" ref="AB716" ca="1" xml:space="preserve"> IF($J716, SUM(Coefficients4 * $L716^Integers4), "NaN")</f>
        <v>121.34397553650466</v>
      </c>
      <c r="AC716">
        <f t="array" aca="1" ref="AC716" ca="1" xml:space="preserve"> IF($J716, SUM(Coefficients5 * $L716^Integers5), "NaN")</f>
        <v>121.34263942491874</v>
      </c>
      <c r="AD716">
        <f t="array" aca="1" ref="AD716" ca="1" xml:space="preserve"> IF($J716, SUM(Coefficients6 * $L716^Integers6), "NaN")</f>
        <v>121.34283317920985</v>
      </c>
      <c r="AE716">
        <f t="array" aca="1" ref="AE716" ca="1" xml:space="preserve"> IF($J716, SUM(Coefficients7 * $L716^Integers7), "NaN")</f>
        <v>121.34281053116914</v>
      </c>
      <c r="AF716">
        <f t="array" aca="1" ref="AF716" ca="1" xml:space="preserve"> IF($J716, SUM(Coefficients8 * $L716^Integers8), "NaN")</f>
        <v>121.34281022676905</v>
      </c>
      <c r="AG716">
        <f t="array" aca="1" ref="AG716" ca="1" xml:space="preserve"> IF($J716, SUM(Coefficients9 * $L716^Integers9), "NaN")</f>
        <v>121.34280599032984</v>
      </c>
    </row>
    <row r="717" spans="2:33" x14ac:dyDescent="0.2">
      <c r="B717" s="2">
        <v>20.7</v>
      </c>
      <c r="C717" s="2">
        <v>120.756</v>
      </c>
      <c r="D717" s="2">
        <v>120.756</v>
      </c>
      <c r="F717">
        <f t="shared" si="147"/>
        <v>120.756</v>
      </c>
      <c r="H717">
        <f t="shared" si="148"/>
        <v>0</v>
      </c>
      <c r="J717" t="b">
        <f t="shared" si="149"/>
        <v>1</v>
      </c>
      <c r="L717">
        <f t="shared" si="150"/>
        <v>20.7</v>
      </c>
      <c r="M717">
        <f t="shared" si="151"/>
        <v>428.48999999999995</v>
      </c>
      <c r="N717">
        <f t="shared" si="152"/>
        <v>8869.7429999999986</v>
      </c>
      <c r="O717">
        <f t="shared" si="153"/>
        <v>183603.68009999997</v>
      </c>
      <c r="P717">
        <f t="shared" si="154"/>
        <v>3800596.1780699994</v>
      </c>
      <c r="Q717">
        <f t="shared" si="155"/>
        <v>78672340.886048973</v>
      </c>
      <c r="R717">
        <f t="shared" si="156"/>
        <v>1628517456.3412137</v>
      </c>
      <c r="S717">
        <f t="shared" si="157"/>
        <v>33710311346.263126</v>
      </c>
      <c r="T717">
        <f t="shared" si="158"/>
        <v>697803444867.64673</v>
      </c>
      <c r="Z717" s="4">
        <f t="shared" ca="1" si="159"/>
        <v>124.44682428000597</v>
      </c>
      <c r="AA717">
        <f t="array" aca="1" ref="AA717" ca="1" xml:space="preserve"> IF($J717, SUM(Coefficients3 * $L717^Integers3), "NaN")</f>
        <v>120.77981021235021</v>
      </c>
      <c r="AB717">
        <f t="array" aca="1" ref="AB717" ca="1" xml:space="preserve"> IF($J717, SUM(Coefficients4 * $L717^Integers4), "NaN")</f>
        <v>120.7573486620267</v>
      </c>
      <c r="AC717">
        <f t="array" aca="1" ref="AC717" ca="1" xml:space="preserve"> IF($J717, SUM(Coefficients5 * $L717^Integers5), "NaN")</f>
        <v>120.75606885953675</v>
      </c>
      <c r="AD717">
        <f t="array" aca="1" ref="AD717" ca="1" xml:space="preserve"> IF($J717, SUM(Coefficients6 * $L717^Integers6), "NaN")</f>
        <v>120.75626175065068</v>
      </c>
      <c r="AE717">
        <f t="array" aca="1" ref="AE717" ca="1" xml:space="preserve"> IF($J717, SUM(Coefficients7 * $L717^Integers7), "NaN")</f>
        <v>120.75623875691159</v>
      </c>
      <c r="AF717">
        <f t="array" aca="1" ref="AF717" ca="1" xml:space="preserve"> IF($J717, SUM(Coefficients8 * $L717^Integers8), "NaN")</f>
        <v>120.75623856703703</v>
      </c>
      <c r="AG717">
        <f t="array" aca="1" ref="AG717" ca="1" xml:space="preserve"> IF($J717, SUM(Coefficients9 * $L717^Integers9), "NaN")</f>
        <v>120.75623438882013</v>
      </c>
    </row>
    <row r="718" spans="2:33" x14ac:dyDescent="0.2">
      <c r="B718" s="2">
        <v>20.6</v>
      </c>
      <c r="C718" s="2">
        <v>120.17</v>
      </c>
      <c r="D718" s="2">
        <v>120.17</v>
      </c>
      <c r="F718">
        <f t="shared" si="147"/>
        <v>120.17</v>
      </c>
      <c r="H718">
        <f t="shared" si="148"/>
        <v>0</v>
      </c>
      <c r="J718" t="b">
        <f t="shared" si="149"/>
        <v>1</v>
      </c>
      <c r="L718">
        <f t="shared" si="150"/>
        <v>20.6</v>
      </c>
      <c r="M718">
        <f t="shared" si="151"/>
        <v>424.36000000000007</v>
      </c>
      <c r="N718">
        <f t="shared" si="152"/>
        <v>8741.8160000000025</v>
      </c>
      <c r="O718">
        <f t="shared" si="153"/>
        <v>180081.40960000007</v>
      </c>
      <c r="P718">
        <f t="shared" si="154"/>
        <v>3709677.0377600016</v>
      </c>
      <c r="Q718">
        <f t="shared" si="155"/>
        <v>76419346.97785604</v>
      </c>
      <c r="R718">
        <f t="shared" si="156"/>
        <v>1574238547.7438347</v>
      </c>
      <c r="S718">
        <f t="shared" si="157"/>
        <v>32429314083.522999</v>
      </c>
      <c r="T718">
        <f t="shared" si="158"/>
        <v>668043870120.57385</v>
      </c>
      <c r="Z718" s="4">
        <f t="shared" ca="1" si="159"/>
        <v>123.84563189217987</v>
      </c>
      <c r="AA718">
        <f t="array" aca="1" ref="AA718" ca="1" xml:space="preserve"> IF($J718, SUM(Coefficients3 * $L718^Integers3), "NaN")</f>
        <v>120.19357591486234</v>
      </c>
      <c r="AB718">
        <f t="array" aca="1" ref="AB718" ca="1" xml:space="preserve"> IF($J718, SUM(Coefficients4 * $L718^Integers4), "NaN")</f>
        <v>120.17076777754143</v>
      </c>
      <c r="AC718">
        <f t="array" aca="1" ref="AC718" ca="1" xml:space="preserve"> IF($J718, SUM(Coefficients5 * $L718^Integers5), "NaN")</f>
        <v>120.16954470146138</v>
      </c>
      <c r="AD718">
        <f t="array" aca="1" ref="AD718" ca="1" xml:space="preserve"> IF($J718, SUM(Coefficients6 * $L718^Integers6), "NaN")</f>
        <v>120.16973667645105</v>
      </c>
      <c r="AE718">
        <f t="array" aca="1" ref="AE718" ca="1" xml:space="preserve"> IF($J718, SUM(Coefficients7 * $L718^Integers7), "NaN")</f>
        <v>120.16971334403296</v>
      </c>
      <c r="AF718">
        <f t="array" aca="1" ref="AF718" ca="1" xml:space="preserve"> IF($J718, SUM(Coefficients8 * $L718^Integers8), "NaN")</f>
        <v>120.16971326916202</v>
      </c>
      <c r="AG718">
        <f t="array" aca="1" ref="AG718" ca="1" xml:space="preserve"> IF($J718, SUM(Coefficients9 * $L718^Integers9), "NaN")</f>
        <v>120.16970915184238</v>
      </c>
    </row>
    <row r="719" spans="2:33" x14ac:dyDescent="0.2">
      <c r="B719" s="2">
        <v>20.5</v>
      </c>
      <c r="C719" s="2">
        <v>119.583</v>
      </c>
      <c r="D719" s="2">
        <v>119.583</v>
      </c>
      <c r="F719">
        <f t="shared" si="147"/>
        <v>119.583</v>
      </c>
      <c r="H719">
        <f t="shared" si="148"/>
        <v>0</v>
      </c>
      <c r="J719" t="b">
        <f t="shared" si="149"/>
        <v>1</v>
      </c>
      <c r="L719">
        <f t="shared" si="150"/>
        <v>20.5</v>
      </c>
      <c r="M719">
        <f t="shared" si="151"/>
        <v>420.25</v>
      </c>
      <c r="N719">
        <f t="shared" si="152"/>
        <v>8615.125</v>
      </c>
      <c r="O719">
        <f t="shared" si="153"/>
        <v>176610.0625</v>
      </c>
      <c r="P719">
        <f t="shared" si="154"/>
        <v>3620506.28125</v>
      </c>
      <c r="Q719">
        <f t="shared" si="155"/>
        <v>74220378.765625</v>
      </c>
      <c r="R719">
        <f t="shared" si="156"/>
        <v>1521517764.6953125</v>
      </c>
      <c r="S719">
        <f t="shared" si="157"/>
        <v>31191114176.253906</v>
      </c>
      <c r="T719">
        <f t="shared" si="158"/>
        <v>639417840613.20508</v>
      </c>
      <c r="Z719" s="4">
        <f t="shared" ca="1" si="159"/>
        <v>123.24443950435375</v>
      </c>
      <c r="AA719">
        <f t="array" aca="1" ref="AA719" ca="1" xml:space="preserve"> IF($J719, SUM(Coefficients3 * $L719^Integers3), "NaN")</f>
        <v>119.60738612891329</v>
      </c>
      <c r="AB719">
        <f t="array" aca="1" ref="AB719" ca="1" xml:space="preserve"> IF($J719, SUM(Coefficients4 * $L719^Integers4), "NaN")</f>
        <v>119.58423266082981</v>
      </c>
      <c r="AC719">
        <f t="array" aca="1" ref="AC719" ca="1" xml:space="preserve"> IF($J719, SUM(Coefficients5 * $L719^Integers5), "NaN")</f>
        <v>119.58306672191478</v>
      </c>
      <c r="AD719">
        <f t="array" aca="1" ref="AD719" ca="1" xml:space="preserve"> IF($J719, SUM(Coefficients6 * $L719^Integers6), "NaN")</f>
        <v>119.58325772772415</v>
      </c>
      <c r="AE719">
        <f t="array" aca="1" ref="AE719" ca="1" xml:space="preserve"> IF($J719, SUM(Coefficients7 * $L719^Integers7), "NaN")</f>
        <v>119.58323406380747</v>
      </c>
      <c r="AF719">
        <f t="array" aca="1" ref="AF719" ca="1" xml:space="preserve"> IF($J719, SUM(Coefficients8 * $L719^Integers8), "NaN")</f>
        <v>119.58323410436913</v>
      </c>
      <c r="AG719">
        <f t="array" aca="1" ref="AG719" ca="1" xml:space="preserve"> IF($J719, SUM(Coefficients9 * $L719^Integers9), "NaN")</f>
        <v>119.583230050604</v>
      </c>
    </row>
    <row r="720" spans="2:33" x14ac:dyDescent="0.2">
      <c r="B720" s="2">
        <v>20.399999999999999</v>
      </c>
      <c r="C720" s="2">
        <v>118.997</v>
      </c>
      <c r="D720" s="2">
        <v>118.997</v>
      </c>
      <c r="F720">
        <f t="shared" si="147"/>
        <v>118.997</v>
      </c>
      <c r="H720">
        <f t="shared" si="148"/>
        <v>0</v>
      </c>
      <c r="J720" t="b">
        <f t="shared" si="149"/>
        <v>1</v>
      </c>
      <c r="L720">
        <f t="shared" si="150"/>
        <v>20.399999999999999</v>
      </c>
      <c r="M720">
        <f t="shared" si="151"/>
        <v>416.15999999999997</v>
      </c>
      <c r="N720">
        <f t="shared" si="152"/>
        <v>8489.6639999999989</v>
      </c>
      <c r="O720">
        <f t="shared" si="153"/>
        <v>173189.14559999996</v>
      </c>
      <c r="P720">
        <f t="shared" si="154"/>
        <v>3533058.5702399989</v>
      </c>
      <c r="Q720">
        <f t="shared" si="155"/>
        <v>72074394.832895979</v>
      </c>
      <c r="R720">
        <f t="shared" si="156"/>
        <v>1470317654.5910778</v>
      </c>
      <c r="S720">
        <f t="shared" si="157"/>
        <v>29994480153.657986</v>
      </c>
      <c r="T720">
        <f t="shared" si="158"/>
        <v>611887395134.62292</v>
      </c>
      <c r="Z720" s="4">
        <f t="shared" ca="1" si="159"/>
        <v>122.64324711652762</v>
      </c>
      <c r="AA720">
        <f t="array" aca="1" ref="AA720" ca="1" xml:space="preserve"> IF($J720, SUM(Coefficients3 * $L720^Integers3), "NaN")</f>
        <v>119.02124059482011</v>
      </c>
      <c r="AB720">
        <f t="array" aca="1" ref="AB720" ca="1" xml:space="preserve"> IF($J720, SUM(Coefficients4 * $L720^Integers4), "NaN")</f>
        <v>118.9977430898424</v>
      </c>
      <c r="AC720">
        <f t="array" aca="1" ref="AC720" ca="1" xml:space="preserve"> IF($J720, SUM(Coefficients5 * $L720^Integers5), "NaN")</f>
        <v>118.99663469218018</v>
      </c>
      <c r="AD720">
        <f t="array" aca="1" ref="AD720" ca="1" xml:space="preserve"> IF($J720, SUM(Coefficients6 * $L720^Integers6), "NaN")</f>
        <v>118.99682467565475</v>
      </c>
      <c r="AE720">
        <f t="array" aca="1" ref="AE720" ca="1" xml:space="preserve"> IF($J720, SUM(Coefficients7 * $L720^Integers7), "NaN")</f>
        <v>118.99680068758018</v>
      </c>
      <c r="AF720">
        <f t="array" aca="1" ref="AF720" ca="1" xml:space="preserve"> IF($J720, SUM(Coefficients8 * $L720^Integers8), "NaN")</f>
        <v>118.99680084395368</v>
      </c>
      <c r="AG720">
        <f t="array" aca="1" ref="AG720" ca="1" xml:space="preserve"> IF($J720, SUM(Coefficients9 * $L720^Integers9), "NaN")</f>
        <v>118.99679685638098</v>
      </c>
    </row>
    <row r="721" spans="2:33" x14ac:dyDescent="0.2">
      <c r="B721" s="2">
        <v>20.3</v>
      </c>
      <c r="C721" s="2">
        <v>118.41</v>
      </c>
      <c r="D721" s="2">
        <v>118.41</v>
      </c>
      <c r="F721">
        <f t="shared" si="147"/>
        <v>118.41</v>
      </c>
      <c r="H721">
        <f t="shared" si="148"/>
        <v>0</v>
      </c>
      <c r="J721" t="b">
        <f t="shared" si="149"/>
        <v>1</v>
      </c>
      <c r="L721">
        <f t="shared" si="150"/>
        <v>20.3</v>
      </c>
      <c r="M721">
        <f t="shared" si="151"/>
        <v>412.09000000000003</v>
      </c>
      <c r="N721">
        <f t="shared" si="152"/>
        <v>8365.4270000000015</v>
      </c>
      <c r="O721">
        <f t="shared" si="153"/>
        <v>169818.16810000004</v>
      </c>
      <c r="P721">
        <f t="shared" si="154"/>
        <v>3447308.8124300009</v>
      </c>
      <c r="Q721">
        <f t="shared" si="155"/>
        <v>69980368.892329022</v>
      </c>
      <c r="R721">
        <f t="shared" si="156"/>
        <v>1420601488.5142794</v>
      </c>
      <c r="S721">
        <f t="shared" si="157"/>
        <v>28838210216.83987</v>
      </c>
      <c r="T721">
        <f t="shared" si="158"/>
        <v>585415667401.84937</v>
      </c>
      <c r="Z721" s="4">
        <f t="shared" ca="1" si="159"/>
        <v>122.04205472870152</v>
      </c>
      <c r="AA721">
        <f t="array" aca="1" ref="AA721" ca="1" xml:space="preserve"> IF($J721, SUM(Coefficients3 * $L721^Integers3), "NaN")</f>
        <v>118.43513905289994</v>
      </c>
      <c r="AB721">
        <f t="array" aca="1" ref="AB721" ca="1" xml:space="preserve"> IF($J721, SUM(Coefficients4 * $L721^Integers4), "NaN")</f>
        <v>118.41129884269921</v>
      </c>
      <c r="AC721">
        <f t="array" aca="1" ref="AC721" ca="1" xml:space="preserve"> IF($J721, SUM(Coefficients5 * $L721^Integers5), "NaN")</f>
        <v>118.41024838360143</v>
      </c>
      <c r="AD721">
        <f t="array" aca="1" ref="AD721" ca="1" xml:space="preserve"> IF($J721, SUM(Coefficients6 * $L721^Integers6), "NaN")</f>
        <v>118.41043729149882</v>
      </c>
      <c r="AE721">
        <f t="array" aca="1" ref="AE721" ca="1" xml:space="preserve"> IF($J721, SUM(Coefficients7 * $L721^Integers7), "NaN")</f>
        <v>118.4104129867666</v>
      </c>
      <c r="AF721">
        <f t="array" aca="1" ref="AF721" ca="1" xml:space="preserve"> IF($J721, SUM(Coefficients8 * $L721^Integers8), "NaN")</f>
        <v>118.41041325928077</v>
      </c>
      <c r="AG721">
        <f t="array" aca="1" ref="AG721" ca="1" xml:space="preserve"> IF($J721, SUM(Coefficients9 * $L721^Integers9), "NaN")</f>
        <v>118.41040934051743</v>
      </c>
    </row>
    <row r="722" spans="2:33" x14ac:dyDescent="0.2">
      <c r="B722" s="2">
        <v>20.2</v>
      </c>
      <c r="C722" s="2">
        <v>117.824</v>
      </c>
      <c r="D722" s="2">
        <v>117.824</v>
      </c>
      <c r="F722">
        <f t="shared" si="147"/>
        <v>117.824</v>
      </c>
      <c r="H722">
        <f t="shared" si="148"/>
        <v>0</v>
      </c>
      <c r="J722" t="b">
        <f t="shared" si="149"/>
        <v>1</v>
      </c>
      <c r="L722">
        <f t="shared" si="150"/>
        <v>20.2</v>
      </c>
      <c r="M722">
        <f t="shared" si="151"/>
        <v>408.03999999999996</v>
      </c>
      <c r="N722">
        <f t="shared" si="152"/>
        <v>8242.4079999999994</v>
      </c>
      <c r="O722">
        <f t="shared" si="153"/>
        <v>166496.64159999997</v>
      </c>
      <c r="P722">
        <f t="shared" si="154"/>
        <v>3363232.1603199993</v>
      </c>
      <c r="Q722">
        <f t="shared" si="155"/>
        <v>67937289.638463989</v>
      </c>
      <c r="R722">
        <f t="shared" si="156"/>
        <v>1372333250.6969726</v>
      </c>
      <c r="S722">
        <f t="shared" si="157"/>
        <v>27721131664.078842</v>
      </c>
      <c r="T722">
        <f t="shared" si="158"/>
        <v>559966859614.39258</v>
      </c>
      <c r="Z722" s="4">
        <f t="shared" ca="1" si="159"/>
        <v>121.4408623408754</v>
      </c>
      <c r="AA722">
        <f t="array" aca="1" ref="AA722" ca="1" xml:space="preserve"> IF($J722, SUM(Coefficients3 * $L722^Integers3), "NaN")</f>
        <v>117.84908124346977</v>
      </c>
      <c r="AB722">
        <f t="array" aca="1" ref="AB722" ca="1" xml:space="preserve"> IF($J722, SUM(Coefficients4 * $L722^Integers4), "NaN")</f>
        <v>117.82489969768959</v>
      </c>
      <c r="AC722">
        <f t="array" aca="1" ref="AC722" ca="1" xml:space="preserve"> IF($J722, SUM(Coefficients5 * $L722^Integers5), "NaN")</f>
        <v>117.82390756758234</v>
      </c>
      <c r="AD722">
        <f t="array" aca="1" ref="AD722" ca="1" xml:space="preserve"> IF($J722, SUM(Coefficients6 * $L722^Integers6), "NaN")</f>
        <v>117.82409534658316</v>
      </c>
      <c r="AE722">
        <f t="array" aca="1" ref="AE722" ca="1" xml:space="preserve"> IF($J722, SUM(Coefficients7 * $L722^Integers7), "NaN")</f>
        <v>117.82407073285216</v>
      </c>
      <c r="AF722">
        <f t="array" aca="1" ref="AF722" ca="1" xml:space="preserve"> IF($J722, SUM(Coefficients8 * $L722^Integers8), "NaN")</f>
        <v>117.82407112178477</v>
      </c>
      <c r="AG722">
        <f t="array" aca="1" ref="AG722" ca="1" xml:space="preserve"> IF($J722, SUM(Coefficients9 * $L722^Integers9), "NaN")</f>
        <v>117.82406727442506</v>
      </c>
    </row>
    <row r="723" spans="2:33" x14ac:dyDescent="0.2">
      <c r="B723" s="2">
        <v>20.100000000000001</v>
      </c>
      <c r="C723" s="2">
        <v>117.238</v>
      </c>
      <c r="D723" s="2">
        <v>117.238</v>
      </c>
      <c r="F723">
        <f t="shared" si="147"/>
        <v>117.238</v>
      </c>
      <c r="H723">
        <f t="shared" si="148"/>
        <v>0</v>
      </c>
      <c r="J723" t="b">
        <f t="shared" si="149"/>
        <v>1</v>
      </c>
      <c r="L723">
        <f t="shared" si="150"/>
        <v>20.100000000000001</v>
      </c>
      <c r="M723">
        <f t="shared" si="151"/>
        <v>404.01000000000005</v>
      </c>
      <c r="N723">
        <f t="shared" si="152"/>
        <v>8120.6010000000015</v>
      </c>
      <c r="O723">
        <f t="shared" si="153"/>
        <v>163224.08010000005</v>
      </c>
      <c r="P723">
        <f t="shared" si="154"/>
        <v>3280804.0100100012</v>
      </c>
      <c r="Q723">
        <f t="shared" si="155"/>
        <v>65944160.601201028</v>
      </c>
      <c r="R723">
        <f t="shared" si="156"/>
        <v>1325477628.0841408</v>
      </c>
      <c r="S723">
        <f t="shared" si="157"/>
        <v>26642100324.491234</v>
      </c>
      <c r="T723">
        <f t="shared" si="158"/>
        <v>535506216522.27386</v>
      </c>
      <c r="Z723" s="4">
        <f t="shared" ca="1" si="159"/>
        <v>120.8396699530493</v>
      </c>
      <c r="AA723">
        <f t="array" aca="1" ref="AA723" ca="1" xml:space="preserve"> IF($J723, SUM(Coefficients3 * $L723^Integers3), "NaN")</f>
        <v>117.26306690684673</v>
      </c>
      <c r="AB723">
        <f t="array" aca="1" ref="AB723" ca="1" xml:space="preserve"> IF($J723, SUM(Coefficients4 * $L723^Integers4), "NaN")</f>
        <v>117.23854543327246</v>
      </c>
      <c r="AC723">
        <f t="array" aca="1" ref="AC723" ca="1" xml:space="preserve"> IF($J723, SUM(Coefficients5 * $L723^Integers5), "NaN")</f>
        <v>117.23761201558646</v>
      </c>
      <c r="AD723">
        <f t="array" aca="1" ref="AD723" ca="1" xml:space="preserve"> IF($J723, SUM(Coefficients6 * $L723^Integers6), "NaN")</f>
        <v>117.23779861230517</v>
      </c>
      <c r="AE723">
        <f t="array" aca="1" ref="AE723" ca="1" xml:space="preserve"> IF($J723, SUM(Coefficients7 * $L723^Integers7), "NaN")</f>
        <v>117.23777369739199</v>
      </c>
      <c r="AF723">
        <f t="array" aca="1" ref="AF723" ca="1" xml:space="preserve"> IF($J723, SUM(Coefficients8 * $L723^Integers8), "NaN")</f>
        <v>117.23777420296919</v>
      </c>
      <c r="AG723">
        <f t="array" aca="1" ref="AG723" ca="1" xml:space="preserve"> IF($J723, SUM(Coefficients9 * $L723^Integers9), "NaN")</f>
        <v>117.23777042958305</v>
      </c>
    </row>
    <row r="724" spans="2:33" x14ac:dyDescent="0.2">
      <c r="B724" s="2">
        <v>20</v>
      </c>
      <c r="C724" s="2">
        <v>116.652</v>
      </c>
      <c r="D724" s="2">
        <v>116.652</v>
      </c>
      <c r="F724">
        <f t="shared" si="147"/>
        <v>116.651</v>
      </c>
      <c r="H724">
        <f t="shared" si="148"/>
        <v>0</v>
      </c>
      <c r="J724" t="b">
        <f t="shared" si="149"/>
        <v>1</v>
      </c>
      <c r="L724">
        <f t="shared" si="150"/>
        <v>20</v>
      </c>
      <c r="M724">
        <f t="shared" si="151"/>
        <v>400</v>
      </c>
      <c r="N724">
        <f t="shared" si="152"/>
        <v>8000</v>
      </c>
      <c r="O724">
        <f t="shared" si="153"/>
        <v>160000</v>
      </c>
      <c r="P724">
        <f t="shared" si="154"/>
        <v>3200000</v>
      </c>
      <c r="Q724">
        <f t="shared" si="155"/>
        <v>64000000</v>
      </c>
      <c r="R724">
        <f t="shared" si="156"/>
        <v>1280000000</v>
      </c>
      <c r="S724">
        <f t="shared" si="157"/>
        <v>25600000000</v>
      </c>
      <c r="T724">
        <f t="shared" si="158"/>
        <v>512000000000</v>
      </c>
      <c r="Z724" s="4">
        <f t="shared" ca="1" si="159"/>
        <v>120.23847756522316</v>
      </c>
      <c r="AA724">
        <f t="array" aca="1" ref="AA724" ca="1" xml:space="preserve"> IF($J724, SUM(Coefficients3 * $L724^Integers3), "NaN")</f>
        <v>116.67709578334782</v>
      </c>
      <c r="AB724">
        <f t="array" aca="1" ref="AB724" ca="1" xml:space="preserve"> IF($J724, SUM(Coefficients4 * $L724^Integers4), "NaN")</f>
        <v>116.65223582807613</v>
      </c>
      <c r="AC724">
        <f t="array" aca="1" ref="AC724" ca="1" xml:space="preserve"> IF($J724, SUM(Coefficients5 * $L724^Integers5), "NaN")</f>
        <v>116.65136149913643</v>
      </c>
      <c r="AD724">
        <f t="array" aca="1" ref="AD724" ca="1" xml:space="preserve"> IF($J724, SUM(Coefficients6 * $L724^Integers6), "NaN")</f>
        <v>116.65154686013238</v>
      </c>
      <c r="AE724">
        <f t="array" aca="1" ref="AE724" ca="1" xml:space="preserve"> IF($J724, SUM(Coefficients7 * $L724^Integers7), "NaN")</f>
        <v>116.65152165201042</v>
      </c>
      <c r="AF724">
        <f t="array" aca="1" ref="AF724" ca="1" xml:space="preserve"> IF($J724, SUM(Coefficients8 * $L724^Integers8), "NaN")</f>
        <v>116.65152227440605</v>
      </c>
      <c r="AG724">
        <f t="array" aca="1" ref="AG724" ca="1" xml:space="preserve"> IF($J724, SUM(Coefficients9 * $L724^Integers9), "NaN")</f>
        <v>116.65151857753742</v>
      </c>
    </row>
    <row r="725" spans="2:33" x14ac:dyDescent="0.2">
      <c r="B725" s="2">
        <v>19.899999999999999</v>
      </c>
      <c r="C725" s="2">
        <v>116.065</v>
      </c>
      <c r="D725" s="2">
        <v>116.065</v>
      </c>
      <c r="F725">
        <f t="shared" si="147"/>
        <v>116.065</v>
      </c>
      <c r="H725">
        <f t="shared" si="148"/>
        <v>0</v>
      </c>
      <c r="J725" t="b">
        <f t="shared" si="149"/>
        <v>1</v>
      </c>
      <c r="L725">
        <f t="shared" si="150"/>
        <v>19.899999999999999</v>
      </c>
      <c r="M725">
        <f t="shared" si="151"/>
        <v>396.00999999999993</v>
      </c>
      <c r="N725">
        <f t="shared" si="152"/>
        <v>7880.5989999999983</v>
      </c>
      <c r="O725">
        <f t="shared" si="153"/>
        <v>156823.92009999996</v>
      </c>
      <c r="P725">
        <f t="shared" si="154"/>
        <v>3120796.0099899988</v>
      </c>
      <c r="Q725">
        <f t="shared" si="155"/>
        <v>62103840.598800972</v>
      </c>
      <c r="R725">
        <f t="shared" si="156"/>
        <v>1235866427.9161394</v>
      </c>
      <c r="S725">
        <f t="shared" si="157"/>
        <v>24593741915.53117</v>
      </c>
      <c r="T725">
        <f t="shared" si="158"/>
        <v>489415464119.07025</v>
      </c>
      <c r="Z725" s="4">
        <f t="shared" ca="1" si="159"/>
        <v>119.63728517739705</v>
      </c>
      <c r="AA725">
        <f t="array" aca="1" ref="AA725" ca="1" xml:space="preserve"> IF($J725, SUM(Coefficients3 * $L725^Integers3), "NaN")</f>
        <v>116.09116761329017</v>
      </c>
      <c r="AB725">
        <f t="array" aca="1" ref="AB725" ca="1" xml:space="preserve"> IF($J725, SUM(Coefficients4 * $L725^Integers4), "NaN")</f>
        <v>116.06597066089844</v>
      </c>
      <c r="AC725">
        <f t="array" aca="1" ref="AC725" ca="1" xml:space="preserve"> IF($J725, SUM(Coefficients5 * $L725^Integers5), "NaN")</f>
        <v>116.06515578981359</v>
      </c>
      <c r="AD725">
        <f t="array" aca="1" ref="AD725" ca="1" xml:space="preserve"> IF($J725, SUM(Coefficients6 * $L725^Integers6), "NaN")</f>
        <v>116.06533986160225</v>
      </c>
      <c r="AE725">
        <f t="array" aca="1" ref="AE725" ca="1" xml:space="preserve"> IF($J725, SUM(Coefficients7 * $L725^Integers7), "NaN")</f>
        <v>116.06531436840068</v>
      </c>
      <c r="AF725">
        <f t="array" aca="1" ref="AF725" ca="1" xml:space="preserve"> IF($J725, SUM(Coefficients8 * $L725^Integers8), "NaN")</f>
        <v>116.06531510773574</v>
      </c>
      <c r="AG725">
        <f t="array" aca="1" ref="AG725" ca="1" xml:space="preserve"> IF($J725, SUM(Coefficients9 * $L725^Integers9), "NaN")</f>
        <v>116.06531148990084</v>
      </c>
    </row>
    <row r="726" spans="2:33" x14ac:dyDescent="0.2">
      <c r="B726" s="2">
        <v>19.8</v>
      </c>
      <c r="C726" s="2">
        <v>115.479</v>
      </c>
      <c r="D726" s="2">
        <v>115.479</v>
      </c>
      <c r="F726">
        <f t="shared" si="147"/>
        <v>115.479</v>
      </c>
      <c r="H726">
        <f t="shared" si="148"/>
        <v>0</v>
      </c>
      <c r="J726" t="b">
        <f t="shared" si="149"/>
        <v>1</v>
      </c>
      <c r="L726">
        <f t="shared" si="150"/>
        <v>19.8</v>
      </c>
      <c r="M726">
        <f t="shared" si="151"/>
        <v>392.04</v>
      </c>
      <c r="N726">
        <f t="shared" si="152"/>
        <v>7762.3920000000007</v>
      </c>
      <c r="O726">
        <f t="shared" si="153"/>
        <v>153695.3616</v>
      </c>
      <c r="P726">
        <f t="shared" si="154"/>
        <v>3043168.15968</v>
      </c>
      <c r="Q726">
        <f t="shared" si="155"/>
        <v>60254729.561664008</v>
      </c>
      <c r="R726">
        <f t="shared" si="156"/>
        <v>1193043645.3209474</v>
      </c>
      <c r="S726">
        <f t="shared" si="157"/>
        <v>23622264177.354755</v>
      </c>
      <c r="T726">
        <f t="shared" si="158"/>
        <v>467720830711.62415</v>
      </c>
      <c r="Z726" s="4">
        <f t="shared" ca="1" si="159"/>
        <v>119.03609278957094</v>
      </c>
      <c r="AA726">
        <f t="array" aca="1" ref="AA726" ca="1" xml:space="preserve"> IF($J726, SUM(Coefficients3 * $L726^Integers3), "NaN")</f>
        <v>115.50528213699083</v>
      </c>
      <c r="AB726">
        <f t="array" aca="1" ref="AB726" ca="1" xml:space="preserve"> IF($J726, SUM(Coefficients4 * $L726^Integers4), "NaN")</f>
        <v>115.47974971070664</v>
      </c>
      <c r="AC726">
        <f t="array" aca="1" ref="AC726" ca="1" xml:space="preserve"> IF($J726, SUM(Coefficients5 * $L726^Integers5), "NaN")</f>
        <v>115.47899465925755</v>
      </c>
      <c r="AD726">
        <f t="array" aca="1" ref="AD726" ca="1" xml:space="preserve"> IF($J726, SUM(Coefficients6 * $L726^Integers6), "NaN")</f>
        <v>115.47917738832186</v>
      </c>
      <c r="AE726">
        <f t="array" aca="1" ref="AE726" ca="1" xml:space="preserve"> IF($J726, SUM(Coefficients7 * $L726^Integers7), "NaN")</f>
        <v>115.47915161832451</v>
      </c>
      <c r="AF726">
        <f t="array" aca="1" ref="AF726" ca="1" xml:space="preserve"> IF($J726, SUM(Coefficients8 * $L726^Integers8), "NaN")</f>
        <v>115.47915247466655</v>
      </c>
      <c r="AG726">
        <f t="array" aca="1" ref="AG726" ca="1" xml:space="preserve"> IF($J726, SUM(Coefficients9 * $L726^Integers9), "NaN")</f>
        <v>115.47914893835213</v>
      </c>
    </row>
    <row r="727" spans="2:33" x14ac:dyDescent="0.2">
      <c r="B727" s="2">
        <v>19.7</v>
      </c>
      <c r="C727" s="2">
        <v>114.893</v>
      </c>
      <c r="D727" s="2">
        <v>114.893</v>
      </c>
      <c r="F727">
        <f t="shared" si="147"/>
        <v>114.893</v>
      </c>
      <c r="H727">
        <f t="shared" si="148"/>
        <v>0</v>
      </c>
      <c r="J727" t="b">
        <f t="shared" si="149"/>
        <v>1</v>
      </c>
      <c r="L727">
        <f t="shared" si="150"/>
        <v>19.7</v>
      </c>
      <c r="M727">
        <f t="shared" si="151"/>
        <v>388.09</v>
      </c>
      <c r="N727">
        <f t="shared" si="152"/>
        <v>7645.3729999999996</v>
      </c>
      <c r="O727">
        <f t="shared" si="153"/>
        <v>150613.84809999997</v>
      </c>
      <c r="P727">
        <f t="shared" si="154"/>
        <v>2967092.8075699992</v>
      </c>
      <c r="Q727">
        <f t="shared" si="155"/>
        <v>58451728.309128985</v>
      </c>
      <c r="R727">
        <f t="shared" si="156"/>
        <v>1151499047.689841</v>
      </c>
      <c r="S727">
        <f t="shared" si="157"/>
        <v>22684531239.489864</v>
      </c>
      <c r="T727">
        <f t="shared" si="158"/>
        <v>446885265417.95032</v>
      </c>
      <c r="Z727" s="4">
        <f t="shared" ca="1" si="159"/>
        <v>118.43490040174481</v>
      </c>
      <c r="AA727">
        <f t="array" aca="1" ref="AA727" ca="1" xml:space="preserve"> IF($J727, SUM(Coefficients3 * $L727^Integers3), "NaN")</f>
        <v>114.91943909476686</v>
      </c>
      <c r="AB727">
        <f t="array" aca="1" ref="AB727" ca="1" xml:space="preserve"> IF($J727, SUM(Coefficients4 * $L727^Integers4), "NaN")</f>
        <v>114.89357275663741</v>
      </c>
      <c r="AC727">
        <f t="array" aca="1" ref="AC727" ca="1" xml:space="preserve"> IF($J727, SUM(Coefficients5 * $L727^Integers5), "NaN")</f>
        <v>114.89287787916555</v>
      </c>
      <c r="AD727">
        <f t="array" aca="1" ref="AD727" ca="1" xml:space="preserve"> IF($J727, SUM(Coefficients6 * $L727^Integers6), "NaN")</f>
        <v>114.89305921196738</v>
      </c>
      <c r="AE727">
        <f t="array" aca="1" ref="AE727" ca="1" xml:space="preserve"> IF($J727, SUM(Coefficients7 * $L727^Integers7), "NaN")</f>
        <v>114.89303317361167</v>
      </c>
      <c r="AF727">
        <f t="array" aca="1" ref="AF727" ca="1" xml:space="preserve"> IF($J727, SUM(Coefficients8 * $L727^Integers8), "NaN")</f>
        <v>114.89303414697417</v>
      </c>
      <c r="AG727">
        <f t="array" aca="1" ref="AG727" ca="1" xml:space="preserve"> IF($J727, SUM(Coefficients9 * $L727^Integers9), "NaN")</f>
        <v>114.89303069463593</v>
      </c>
    </row>
    <row r="728" spans="2:33" x14ac:dyDescent="0.2">
      <c r="B728" s="2">
        <v>19.600000000000001</v>
      </c>
      <c r="C728" s="2">
        <v>114.307</v>
      </c>
      <c r="D728" s="2">
        <v>114.307</v>
      </c>
      <c r="F728">
        <f t="shared" si="147"/>
        <v>114.307</v>
      </c>
      <c r="H728">
        <f t="shared" si="148"/>
        <v>0</v>
      </c>
      <c r="J728" t="b">
        <f t="shared" si="149"/>
        <v>1</v>
      </c>
      <c r="L728">
        <f t="shared" si="150"/>
        <v>19.600000000000001</v>
      </c>
      <c r="M728">
        <f t="shared" si="151"/>
        <v>384.16000000000008</v>
      </c>
      <c r="N728">
        <f t="shared" si="152"/>
        <v>7529.5360000000019</v>
      </c>
      <c r="O728">
        <f t="shared" si="153"/>
        <v>147578.90560000006</v>
      </c>
      <c r="P728">
        <f t="shared" si="154"/>
        <v>2892546.5497600012</v>
      </c>
      <c r="Q728">
        <f t="shared" si="155"/>
        <v>56693912.375296034</v>
      </c>
      <c r="R728">
        <f t="shared" si="156"/>
        <v>1111200682.5558023</v>
      </c>
      <c r="S728">
        <f t="shared" si="157"/>
        <v>21779533378.093727</v>
      </c>
      <c r="T728">
        <f t="shared" si="158"/>
        <v>426878854210.63708</v>
      </c>
      <c r="Z728" s="4">
        <f t="shared" ca="1" si="159"/>
        <v>117.83370801391871</v>
      </c>
      <c r="AA728">
        <f t="array" aca="1" ref="AA728" ca="1" xml:space="preserve"> IF($J728, SUM(Coefficients3 * $L728^Integers3), "NaN")</f>
        <v>114.33363822693534</v>
      </c>
      <c r="AB728">
        <f t="array" aca="1" ref="AB728" ca="1" xml:space="preserve"> IF($J728, SUM(Coefficients4 * $L728^Integers4), "NaN")</f>
        <v>114.307439577997</v>
      </c>
      <c r="AC728">
        <f t="array" aca="1" ref="AC728" ca="1" xml:space="preserve"> IF($J728, SUM(Coefficients5 * $L728^Integers5), "NaN")</f>
        <v>114.30680522129222</v>
      </c>
      <c r="AD728">
        <f t="array" aca="1" ref="AD728" ca="1" xml:space="preserve"> IF($J728, SUM(Coefficients6 * $L728^Integers6), "NaN")</f>
        <v>114.30698510428402</v>
      </c>
      <c r="AE728">
        <f t="array" aca="1" ref="AE728" ca="1" xml:space="preserve"> IF($J728, SUM(Coefficients7 * $L728^Integers7), "NaN")</f>
        <v>114.3069588061597</v>
      </c>
      <c r="AF728">
        <f t="array" aca="1" ref="AF728" ca="1" xml:space="preserve"> IF($J728, SUM(Coefficients8 * $L728^Integers8), "NaN")</f>
        <v>114.30695989650164</v>
      </c>
      <c r="AG728">
        <f t="array" aca="1" ref="AG728" ca="1" xml:space="preserve"> IF($J728, SUM(Coefficients9 * $L728^Integers9), "NaN")</f>
        <v>114.30695653056235</v>
      </c>
    </row>
    <row r="729" spans="2:33" x14ac:dyDescent="0.2">
      <c r="B729" s="2">
        <v>19.5</v>
      </c>
      <c r="C729" s="2">
        <v>113.721</v>
      </c>
      <c r="D729" s="2">
        <v>113.721</v>
      </c>
      <c r="F729">
        <f t="shared" si="147"/>
        <v>113.721</v>
      </c>
      <c r="H729">
        <f t="shared" si="148"/>
        <v>0</v>
      </c>
      <c r="J729" t="b">
        <f t="shared" si="149"/>
        <v>1</v>
      </c>
      <c r="L729">
        <f t="shared" si="150"/>
        <v>19.5</v>
      </c>
      <c r="M729">
        <f t="shared" si="151"/>
        <v>380.25</v>
      </c>
      <c r="N729">
        <f t="shared" si="152"/>
        <v>7414.875</v>
      </c>
      <c r="O729">
        <f t="shared" si="153"/>
        <v>144590.0625</v>
      </c>
      <c r="P729">
        <f t="shared" si="154"/>
        <v>2819506.21875</v>
      </c>
      <c r="Q729">
        <f t="shared" si="155"/>
        <v>54980371.265625</v>
      </c>
      <c r="R729">
        <f t="shared" si="156"/>
        <v>1072117239.6796875</v>
      </c>
      <c r="S729">
        <f t="shared" si="157"/>
        <v>20906286173.753906</v>
      </c>
      <c r="T729">
        <f t="shared" si="158"/>
        <v>407672580388.20117</v>
      </c>
      <c r="Z729" s="4">
        <f t="shared" ca="1" si="159"/>
        <v>117.23251562609259</v>
      </c>
      <c r="AA729">
        <f t="array" aca="1" ref="AA729" ca="1" xml:space="preserve"> IF($J729, SUM(Coefficients3 * $L729^Integers3), "NaN")</f>
        <v>113.74787927381333</v>
      </c>
      <c r="AB729">
        <f t="array" aca="1" ref="AB729" ca="1" xml:space="preserve"> IF($J729, SUM(Coefficients4 * $L729^Integers4), "NaN")</f>
        <v>113.72134995426096</v>
      </c>
      <c r="AC729">
        <f t="array" aca="1" ref="AC729" ca="1" xml:space="preserve"> IF($J729, SUM(Coefficients5 * $L729^Integers5), "NaN")</f>
        <v>113.72077645744893</v>
      </c>
      <c r="AD729">
        <f t="array" aca="1" ref="AD729" ca="1" xml:space="preserve"> IF($J729, SUM(Coefficients6 * $L729^Integers6), "NaN")</f>
        <v>113.72095483708547</v>
      </c>
      <c r="AE729">
        <f t="array" aca="1" ref="AE729" ca="1" xml:space="preserve"> IF($J729, SUM(Coefficients7 * $L729^Integers7), "NaN")</f>
        <v>113.72092828793346</v>
      </c>
      <c r="AF729">
        <f t="array" aca="1" ref="AF729" ca="1" xml:space="preserve"> IF($J729, SUM(Coefficients8 * $L729^Integers8), "NaN")</f>
        <v>113.72092949515859</v>
      </c>
      <c r="AG729">
        <f t="array" aca="1" ref="AG729" ca="1" xml:space="preserve"> IF($J729, SUM(Coefficients9 * $L729^Integers9), "NaN")</f>
        <v>113.72092621800653</v>
      </c>
    </row>
    <row r="730" spans="2:33" x14ac:dyDescent="0.2">
      <c r="B730" s="2">
        <v>19.399999999999999</v>
      </c>
      <c r="C730" s="2">
        <v>113.13500000000001</v>
      </c>
      <c r="D730" s="2">
        <v>113.13500000000001</v>
      </c>
      <c r="F730">
        <f t="shared" si="147"/>
        <v>113.13500000000001</v>
      </c>
      <c r="H730">
        <f t="shared" si="148"/>
        <v>0</v>
      </c>
      <c r="J730" t="b">
        <f t="shared" si="149"/>
        <v>1</v>
      </c>
      <c r="L730">
        <f t="shared" si="150"/>
        <v>19.399999999999999</v>
      </c>
      <c r="M730">
        <f t="shared" si="151"/>
        <v>376.35999999999996</v>
      </c>
      <c r="N730">
        <f t="shared" si="152"/>
        <v>7301.3839999999982</v>
      </c>
      <c r="O730">
        <f t="shared" si="153"/>
        <v>141646.84959999996</v>
      </c>
      <c r="P730">
        <f t="shared" si="154"/>
        <v>2747948.8822399988</v>
      </c>
      <c r="Q730">
        <f t="shared" si="155"/>
        <v>53310208.315455981</v>
      </c>
      <c r="R730">
        <f t="shared" si="156"/>
        <v>1034218041.3198458</v>
      </c>
      <c r="S730">
        <f t="shared" si="157"/>
        <v>20063830001.605007</v>
      </c>
      <c r="T730">
        <f t="shared" si="158"/>
        <v>389238302031.13708</v>
      </c>
      <c r="Z730" s="4">
        <f t="shared" ca="1" si="159"/>
        <v>116.63132323826646</v>
      </c>
      <c r="AA730">
        <f t="array" aca="1" ref="AA730" ca="1" xml:space="preserve"> IF($J730, SUM(Coefficients3 * $L730^Integers3), "NaN")</f>
        <v>113.16216197571786</v>
      </c>
      <c r="AB730">
        <f t="array" aca="1" ref="AB730" ca="1" xml:space="preserve"> IF($J730, SUM(Coefficients4 * $L730^Integers4), "NaN")</f>
        <v>113.13530366507445</v>
      </c>
      <c r="AC730">
        <f t="array" aca="1" ref="AC730" ca="1" xml:space="preserve"> IF($J730, SUM(Coefficients5 * $L730^Integers5), "NaN")</f>
        <v>113.13479135950341</v>
      </c>
      <c r="AD730">
        <f t="array" aca="1" ref="AD730" ca="1" xml:space="preserve"> IF($J730, SUM(Coefficients6 * $L730^Integers6), "NaN")</f>
        <v>113.13496818225371</v>
      </c>
      <c r="AE730">
        <f t="array" aca="1" ref="AE730" ca="1" xml:space="preserve"> IF($J730, SUM(Coefficients7 * $L730^Integers7), "NaN")</f>
        <v>113.13494139096474</v>
      </c>
      <c r="AF730">
        <f t="array" aca="1" ref="AF730" ca="1" xml:space="preserve"> IF($J730, SUM(Coefficients8 * $L730^Integers8), "NaN")</f>
        <v>113.13494271492121</v>
      </c>
      <c r="AG730">
        <f t="array" aca="1" ref="AG730" ca="1" xml:space="preserve"> IF($J730, SUM(Coefficients9 * $L730^Integers9), "NaN")</f>
        <v>113.1349395289083</v>
      </c>
    </row>
    <row r="731" spans="2:33" x14ac:dyDescent="0.2">
      <c r="B731" s="2">
        <v>19.3</v>
      </c>
      <c r="C731" s="2">
        <v>112.54900000000001</v>
      </c>
      <c r="D731" s="2">
        <v>112.54900000000001</v>
      </c>
      <c r="F731">
        <f t="shared" si="147"/>
        <v>112.54900000000001</v>
      </c>
      <c r="H731">
        <f t="shared" si="148"/>
        <v>0</v>
      </c>
      <c r="J731" t="b">
        <f t="shared" si="149"/>
        <v>1</v>
      </c>
      <c r="L731">
        <f t="shared" si="150"/>
        <v>19.3</v>
      </c>
      <c r="M731">
        <f t="shared" si="151"/>
        <v>372.49</v>
      </c>
      <c r="N731">
        <f t="shared" si="152"/>
        <v>7189.0570000000007</v>
      </c>
      <c r="O731">
        <f t="shared" si="153"/>
        <v>138748.80009999999</v>
      </c>
      <c r="P731">
        <f t="shared" si="154"/>
        <v>2677851.8419300001</v>
      </c>
      <c r="Q731">
        <f t="shared" si="155"/>
        <v>51682540.549249001</v>
      </c>
      <c r="R731">
        <f t="shared" si="156"/>
        <v>997473032.60050571</v>
      </c>
      <c r="S731">
        <f t="shared" si="157"/>
        <v>19251229529.189758</v>
      </c>
      <c r="T731">
        <f t="shared" si="158"/>
        <v>371548729913.36237</v>
      </c>
      <c r="Z731" s="4">
        <f t="shared" ca="1" si="159"/>
        <v>116.03013085044036</v>
      </c>
      <c r="AA731">
        <f t="array" aca="1" ref="AA731" ca="1" xml:space="preserve"> IF($J731, SUM(Coefficients3 * $L731^Integers3), "NaN")</f>
        <v>112.57648607296611</v>
      </c>
      <c r="AB731">
        <f t="array" aca="1" ref="AB731" ca="1" xml:space="preserve"> IF($J731, SUM(Coefficients4 * $L731^Integers4), "NaN")</f>
        <v>112.54930049025199</v>
      </c>
      <c r="AC731">
        <f t="array" aca="1" ref="AC731" ca="1" xml:space="preserve"> IF($J731, SUM(Coefficients5 * $L731^Integers5), "NaN")</f>
        <v>112.54884969937932</v>
      </c>
      <c r="AD731">
        <f t="array" aca="1" ref="AD731" ca="1" xml:space="preserve"> IF($J731, SUM(Coefficients6 * $L731^Integers6), "NaN")</f>
        <v>112.54902491173871</v>
      </c>
      <c r="AE731">
        <f t="array" aca="1" ref="AE731" ca="1" xml:space="preserve"> IF($J731, SUM(Coefficients7 * $L731^Integers7), "NaN")</f>
        <v>112.54899788735193</v>
      </c>
      <c r="AF731">
        <f t="array" aca="1" ref="AF731" ca="1" xml:space="preserve"> IF($J731, SUM(Coefficients8 * $L731^Integers8), "NaN")</f>
        <v>112.54899932783172</v>
      </c>
      <c r="AG731">
        <f t="array" aca="1" ref="AG731" ca="1" xml:space="preserve"> IF($J731, SUM(Coefficients9 * $L731^Integers9), "NaN")</f>
        <v>112.54899623527186</v>
      </c>
    </row>
    <row r="732" spans="2:33" x14ac:dyDescent="0.2">
      <c r="B732" s="2">
        <v>19.2</v>
      </c>
      <c r="C732" s="2">
        <v>111.96299999999999</v>
      </c>
      <c r="D732" s="2">
        <v>111.96299999999999</v>
      </c>
      <c r="F732">
        <f t="shared" si="147"/>
        <v>111.96299999999999</v>
      </c>
      <c r="H732">
        <f t="shared" si="148"/>
        <v>0</v>
      </c>
      <c r="J732" t="b">
        <f t="shared" si="149"/>
        <v>1</v>
      </c>
      <c r="L732">
        <f t="shared" si="150"/>
        <v>19.2</v>
      </c>
      <c r="M732">
        <f t="shared" si="151"/>
        <v>368.64</v>
      </c>
      <c r="N732">
        <f t="shared" si="152"/>
        <v>7077.8879999999999</v>
      </c>
      <c r="O732">
        <f t="shared" si="153"/>
        <v>135895.44959999999</v>
      </c>
      <c r="P732">
        <f t="shared" si="154"/>
        <v>2609192.6323199999</v>
      </c>
      <c r="Q732">
        <f t="shared" si="155"/>
        <v>50096498.540543996</v>
      </c>
      <c r="R732">
        <f t="shared" si="156"/>
        <v>961852771.9784447</v>
      </c>
      <c r="S732">
        <f t="shared" si="157"/>
        <v>18467573221.986137</v>
      </c>
      <c r="T732">
        <f t="shared" si="158"/>
        <v>354577405862.13385</v>
      </c>
      <c r="Z732" s="4">
        <f t="shared" ca="1" si="159"/>
        <v>115.42893846261424</v>
      </c>
      <c r="AA732">
        <f t="array" aca="1" ref="AA732" ca="1" xml:space="preserve"> IF($J732, SUM(Coefficients3 * $L732^Integers3), "NaN")</f>
        <v>111.99085130587503</v>
      </c>
      <c r="AB732">
        <f t="array" aca="1" ref="AB732" ca="1" xml:space="preserve"> IF($J732, SUM(Coefficients4 * $L732^Integers4), "NaN")</f>
        <v>111.9633402097776</v>
      </c>
      <c r="AC732">
        <f t="array" aca="1" ref="AC732" ca="1" xml:space="preserve"> IF($J732, SUM(Coefficients5 * $L732^Integers5), "NaN")</f>
        <v>111.96295124905556</v>
      </c>
      <c r="AD732">
        <f t="array" aca="1" ref="AD732" ca="1" xml:space="preserve"> IF($J732, SUM(Coefficients6 * $L732^Integers6), "NaN")</f>
        <v>111.96312479755795</v>
      </c>
      <c r="AE732">
        <f t="array" aca="1" ref="AE732" ca="1" xml:space="preserve"> IF($J732, SUM(Coefficients7 * $L732^Integers7), "NaN")</f>
        <v>111.96309754925956</v>
      </c>
      <c r="AF732">
        <f t="array" aca="1" ref="AF732" ca="1" xml:space="preserve"> IF($J732, SUM(Coefficients8 * $L732^Integers8), "NaN")</f>
        <v>111.96309910599796</v>
      </c>
      <c r="AG732">
        <f t="array" aca="1" ref="AG732" ca="1" xml:space="preserve"> IF($J732, SUM(Coefficients9 * $L732^Integers9), "NaN")</f>
        <v>111.96309610916525</v>
      </c>
    </row>
    <row r="733" spans="2:33" x14ac:dyDescent="0.2">
      <c r="B733" s="2">
        <v>19.100000000000001</v>
      </c>
      <c r="C733" s="2">
        <v>111.377</v>
      </c>
      <c r="D733" s="2">
        <v>111.377</v>
      </c>
      <c r="F733">
        <f t="shared" si="147"/>
        <v>111.377</v>
      </c>
      <c r="H733">
        <f t="shared" si="148"/>
        <v>0</v>
      </c>
      <c r="J733" t="b">
        <f t="shared" si="149"/>
        <v>1</v>
      </c>
      <c r="L733">
        <f t="shared" si="150"/>
        <v>19.100000000000001</v>
      </c>
      <c r="M733">
        <f t="shared" si="151"/>
        <v>364.81000000000006</v>
      </c>
      <c r="N733">
        <f t="shared" si="152"/>
        <v>6967.8710000000019</v>
      </c>
      <c r="O733">
        <f t="shared" si="153"/>
        <v>133086.33610000004</v>
      </c>
      <c r="P733">
        <f t="shared" si="154"/>
        <v>2541949.0195100009</v>
      </c>
      <c r="Q733">
        <f t="shared" si="155"/>
        <v>48551226.272641025</v>
      </c>
      <c r="R733">
        <f t="shared" si="156"/>
        <v>927328421.80744362</v>
      </c>
      <c r="S733">
        <f t="shared" si="157"/>
        <v>17711972856.522175</v>
      </c>
      <c r="T733">
        <f t="shared" si="158"/>
        <v>338298681559.57355</v>
      </c>
      <c r="Z733" s="4">
        <f t="shared" ca="1" si="159"/>
        <v>114.82774607478814</v>
      </c>
      <c r="AA733">
        <f t="array" aca="1" ref="AA733" ca="1" xml:space="preserve"> IF($J733, SUM(Coefficients3 * $L733^Integers3), "NaN")</f>
        <v>111.40525741476175</v>
      </c>
      <c r="AB733">
        <f t="array" aca="1" ref="AB733" ca="1" xml:space="preserve"> IF($J733, SUM(Coefficients4 * $L733^Integers4), "NaN")</f>
        <v>111.37742260380476</v>
      </c>
      <c r="AC733">
        <f t="array" aca="1" ref="AC733" ca="1" xml:space="preserve"> IF($J733, SUM(Coefficients5 * $L733^Integers5), "NaN")</f>
        <v>111.37709578056615</v>
      </c>
      <c r="AD733">
        <f t="array" aca="1" ref="AD733" ca="1" xml:space="preserve"> IF($J733, SUM(Coefficients6 * $L733^Integers6), "NaN")</f>
        <v>111.37726761179624</v>
      </c>
      <c r="AE733">
        <f t="array" aca="1" ref="AE733" ca="1" xml:space="preserve"> IF($J733, SUM(Coefficients7 * $L733^Integers7), "NaN")</f>
        <v>111.37724014891801</v>
      </c>
      <c r="AF733">
        <f t="array" aca="1" ref="AF733" ca="1" xml:space="preserve"> IF($J733, SUM(Coefficients8 * $L733^Integers8), "NaN")</f>
        <v>111.37724182159315</v>
      </c>
      <c r="AG733">
        <f t="array" aca="1" ref="AG733" ca="1" xml:space="preserve"> IF($J733, SUM(Coefficients9 * $L733^Integers9), "NaN")</f>
        <v>111.37723892272018</v>
      </c>
    </row>
    <row r="734" spans="2:33" x14ac:dyDescent="0.2">
      <c r="B734" s="2">
        <v>19</v>
      </c>
      <c r="C734" s="2">
        <v>110.791</v>
      </c>
      <c r="D734" s="2">
        <v>110.791</v>
      </c>
      <c r="F734">
        <f t="shared" si="147"/>
        <v>110.791</v>
      </c>
      <c r="H734">
        <f t="shared" si="148"/>
        <v>0</v>
      </c>
      <c r="J734" t="b">
        <f t="shared" si="149"/>
        <v>1</v>
      </c>
      <c r="L734">
        <f t="shared" si="150"/>
        <v>19</v>
      </c>
      <c r="M734">
        <f t="shared" si="151"/>
        <v>361</v>
      </c>
      <c r="N734">
        <f t="shared" si="152"/>
        <v>6859</v>
      </c>
      <c r="O734">
        <f t="shared" si="153"/>
        <v>130321</v>
      </c>
      <c r="P734">
        <f t="shared" si="154"/>
        <v>2476099</v>
      </c>
      <c r="Q734">
        <f t="shared" si="155"/>
        <v>47045881</v>
      </c>
      <c r="R734">
        <f t="shared" si="156"/>
        <v>893871739</v>
      </c>
      <c r="S734">
        <f t="shared" si="157"/>
        <v>16983563041</v>
      </c>
      <c r="T734">
        <f t="shared" si="158"/>
        <v>322687697779</v>
      </c>
      <c r="Z734" s="4">
        <f t="shared" ca="1" si="159"/>
        <v>114.22655368696201</v>
      </c>
      <c r="AA734">
        <f t="array" aca="1" ref="AA734" ca="1" xml:space="preserve"> IF($J734, SUM(Coefficients3 * $L734^Integers3), "NaN")</f>
        <v>110.81970413994333</v>
      </c>
      <c r="AB734">
        <f t="array" aca="1" ref="AB734" ca="1" xml:space="preserve"> IF($J734, SUM(Coefficients4 * $L734^Integers4), "NaN")</f>
        <v>110.79154745265637</v>
      </c>
      <c r="AC734">
        <f t="array" aca="1" ref="AC734" ca="1" xml:space="preserve"> IF($J734, SUM(Coefficients5 * $L734^Integers5), "NaN")</f>
        <v>110.79128306599945</v>
      </c>
      <c r="AD734">
        <f t="array" aca="1" ref="AD734" ca="1" xml:space="preserve"> IF($J734, SUM(Coefficients6 * $L734^Integers6), "NaN")</f>
        <v>110.79145312660536</v>
      </c>
      <c r="AE734">
        <f t="array" aca="1" ref="AE734" ca="1" xml:space="preserve"> IF($J734, SUM(Coefficients7 * $L734^Integers7), "NaN")</f>
        <v>110.791425458623</v>
      </c>
      <c r="AF734">
        <f t="array" aca="1" ref="AF734" ca="1" xml:space="preserve"> IF($J734, SUM(Coefficients8 * $L734^Integers8), "NaN")</f>
        <v>110.79142724685538</v>
      </c>
      <c r="AG734">
        <f t="array" aca="1" ref="AG734" ca="1" xml:space="preserve"> IF($J734, SUM(Coefficients9 * $L734^Integers9), "NaN")</f>
        <v>110.79142444813147</v>
      </c>
    </row>
    <row r="735" spans="2:33" x14ac:dyDescent="0.2">
      <c r="B735" s="2">
        <v>18.899999999999999</v>
      </c>
      <c r="C735" s="2">
        <v>110.206</v>
      </c>
      <c r="D735" s="2">
        <v>110.206</v>
      </c>
      <c r="F735">
        <f t="shared" si="147"/>
        <v>110.206</v>
      </c>
      <c r="H735">
        <f t="shared" si="148"/>
        <v>0</v>
      </c>
      <c r="J735" t="b">
        <f t="shared" si="149"/>
        <v>1</v>
      </c>
      <c r="L735">
        <f t="shared" si="150"/>
        <v>18.899999999999999</v>
      </c>
      <c r="M735">
        <f t="shared" si="151"/>
        <v>357.20999999999992</v>
      </c>
      <c r="N735">
        <f t="shared" si="152"/>
        <v>6751.2689999999984</v>
      </c>
      <c r="O735">
        <f t="shared" si="153"/>
        <v>127598.98409999994</v>
      </c>
      <c r="P735">
        <f t="shared" si="154"/>
        <v>2411620.7994899987</v>
      </c>
      <c r="Q735">
        <f t="shared" si="155"/>
        <v>45579633.110360973</v>
      </c>
      <c r="R735">
        <f t="shared" si="156"/>
        <v>861455065.78582227</v>
      </c>
      <c r="S735">
        <f t="shared" si="157"/>
        <v>16281500743.352037</v>
      </c>
      <c r="T735">
        <f t="shared" si="158"/>
        <v>307720364049.35345</v>
      </c>
      <c r="Z735" s="4">
        <f t="shared" ca="1" si="159"/>
        <v>113.62536129913589</v>
      </c>
      <c r="AA735">
        <f t="array" aca="1" ref="AA735" ca="1" xml:space="preserve"> IF($J735, SUM(Coefficients3 * $L735^Integers3), "NaN")</f>
        <v>110.23419122173682</v>
      </c>
      <c r="AB735">
        <f t="array" aca="1" ref="AB735" ca="1" xml:space="preserve"> IF($J735, SUM(Coefficients4 * $L735^Integers4), "NaN")</f>
        <v>110.20571453682483</v>
      </c>
      <c r="AC735">
        <f t="array" aca="1" ref="AC735" ca="1" xml:space="preserve"> IF($J735, SUM(Coefficients5 * $L735^Integers5), "NaN")</f>
        <v>110.20551287749787</v>
      </c>
      <c r="AD735">
        <f t="array" aca="1" ref="AD735" ca="1" xml:space="preserve"> IF($J735, SUM(Coefficients6 * $L735^Integers6), "NaN")</f>
        <v>110.20568111420371</v>
      </c>
      <c r="AE735">
        <f t="array" aca="1" ref="AE735" ca="1" xml:space="preserve"> IF($J735, SUM(Coefficients7 * $L735^Integers7), "NaN")</f>
        <v>110.20565325073532</v>
      </c>
      <c r="AF735">
        <f t="array" aca="1" ref="AF735" ca="1" xml:space="preserve"> IF($J735, SUM(Coefficients8 * $L735^Integers8), "NaN")</f>
        <v>110.2056551540874</v>
      </c>
      <c r="AG735">
        <f t="array" aca="1" ref="AG735" ca="1" xml:space="preserve"> IF($J735, SUM(Coefficients9 * $L735^Integers9), "NaN")</f>
        <v>110.20565245765685</v>
      </c>
    </row>
    <row r="736" spans="2:33" x14ac:dyDescent="0.2">
      <c r="B736" s="2">
        <v>18.8</v>
      </c>
      <c r="C736" s="2">
        <v>109.62</v>
      </c>
      <c r="D736" s="2">
        <v>109.62</v>
      </c>
      <c r="F736">
        <f t="shared" si="147"/>
        <v>109.62</v>
      </c>
      <c r="H736">
        <f t="shared" si="148"/>
        <v>0</v>
      </c>
      <c r="J736" t="b">
        <f t="shared" si="149"/>
        <v>1</v>
      </c>
      <c r="L736">
        <f t="shared" si="150"/>
        <v>18.8</v>
      </c>
      <c r="M736">
        <f t="shared" si="151"/>
        <v>353.44000000000005</v>
      </c>
      <c r="N736">
        <f t="shared" si="152"/>
        <v>6644.6720000000014</v>
      </c>
      <c r="O736">
        <f t="shared" si="153"/>
        <v>124919.83360000004</v>
      </c>
      <c r="P736">
        <f t="shared" si="154"/>
        <v>2348492.8716800008</v>
      </c>
      <c r="Q736">
        <f t="shared" si="155"/>
        <v>44151665.987584025</v>
      </c>
      <c r="R736">
        <f t="shared" si="156"/>
        <v>830051320.5665797</v>
      </c>
      <c r="S736">
        <f t="shared" si="157"/>
        <v>15604964826.651699</v>
      </c>
      <c r="T736">
        <f t="shared" si="158"/>
        <v>293373338741.05194</v>
      </c>
      <c r="Z736" s="4">
        <f t="shared" ca="1" si="159"/>
        <v>113.02416891130979</v>
      </c>
      <c r="AA736">
        <f t="array" aca="1" ref="AA736" ca="1" xml:space="preserve"> IF($J736, SUM(Coefficients3 * $L736^Integers3), "NaN")</f>
        <v>109.64871840045932</v>
      </c>
      <c r="AB736">
        <f t="array" aca="1" ref="AB736" ca="1" xml:space="preserve"> IF($J736, SUM(Coefficients4 * $L736^Integers4), "NaN")</f>
        <v>109.619923636972</v>
      </c>
      <c r="AC736">
        <f t="array" aca="1" ref="AC736" ca="1" xml:space="preserve"> IF($J736, SUM(Coefficients5 * $L736^Integers5), "NaN")</f>
        <v>109.61978498725735</v>
      </c>
      <c r="AD736">
        <f t="array" aca="1" ref="AD736" ca="1" xml:space="preserve"> IF($J736, SUM(Coefficients6 * $L736^Integers6), "NaN")</f>
        <v>109.61995134687604</v>
      </c>
      <c r="AE736">
        <f t="array" aca="1" ref="AE736" ca="1" xml:space="preserve"> IF($J736, SUM(Coefficients7 * $L736^Integers7), "NaN")</f>
        <v>109.61992329768044</v>
      </c>
      <c r="AF736">
        <f t="array" aca="1" ref="AF736" ca="1" xml:space="preserve"> IF($J736, SUM(Coefficients8 * $L736^Integers8), "NaN")</f>
        <v>109.61992531565616</v>
      </c>
      <c r="AG736">
        <f t="array" aca="1" ref="AG736" ca="1" xml:space="preserve"> IF($J736, SUM(Coefficients9 * $L736^Integers9), "NaN")</f>
        <v>109.61992272361651</v>
      </c>
    </row>
    <row r="737" spans="2:33" x14ac:dyDescent="0.2">
      <c r="B737" s="2">
        <v>18.7</v>
      </c>
      <c r="C737" s="2">
        <v>109.03400000000001</v>
      </c>
      <c r="D737" s="2">
        <v>109.03400000000001</v>
      </c>
      <c r="F737">
        <f t="shared" si="147"/>
        <v>109.03400000000001</v>
      </c>
      <c r="H737">
        <f t="shared" si="148"/>
        <v>0</v>
      </c>
      <c r="J737" t="b">
        <f t="shared" si="149"/>
        <v>1</v>
      </c>
      <c r="L737">
        <f t="shared" si="150"/>
        <v>18.7</v>
      </c>
      <c r="M737">
        <f t="shared" si="151"/>
        <v>349.69</v>
      </c>
      <c r="N737">
        <f t="shared" si="152"/>
        <v>6539.2029999999995</v>
      </c>
      <c r="O737">
        <f t="shared" si="153"/>
        <v>122283.0961</v>
      </c>
      <c r="P737">
        <f t="shared" si="154"/>
        <v>2286693.8970699999</v>
      </c>
      <c r="Q737">
        <f t="shared" si="155"/>
        <v>42761175.875208996</v>
      </c>
      <c r="R737">
        <f t="shared" si="156"/>
        <v>799633988.86640823</v>
      </c>
      <c r="S737">
        <f t="shared" si="157"/>
        <v>14953155591.801834</v>
      </c>
      <c r="T737">
        <f t="shared" si="158"/>
        <v>279624009566.69427</v>
      </c>
      <c r="Z737" s="4">
        <f t="shared" ca="1" si="159"/>
        <v>112.42297652348365</v>
      </c>
      <c r="AA737">
        <f t="array" aca="1" ref="AA737" ca="1" xml:space="preserve"> IF($J737, SUM(Coefficients3 * $L737^Integers3), "NaN")</f>
        <v>109.06328541642787</v>
      </c>
      <c r="AB737">
        <f t="array" aca="1" ref="AB737" ca="1" xml:space="preserve"> IF($J737, SUM(Coefficients4 * $L737^Integers4), "NaN")</f>
        <v>109.03417453392917</v>
      </c>
      <c r="AC737">
        <f t="array" aca="1" ref="AC737" ca="1" xml:space="preserve"> IF($J737, SUM(Coefficients5 * $L737^Integers5), "NaN")</f>
        <v>109.03409916752682</v>
      </c>
      <c r="AD737">
        <f t="array" aca="1" ref="AD737" ca="1" xml:space="preserve"> IF($J737, SUM(Coefficients6 * $L737^Integers6), "NaN")</f>
        <v>109.03426359697305</v>
      </c>
      <c r="AE737">
        <f t="array" aca="1" ref="AE737" ca="1" xml:space="preserve"> IF($J737, SUM(Coefficients7 * $L737^Integers7), "NaN")</f>
        <v>109.03423537194804</v>
      </c>
      <c r="AF737">
        <f t="array" aca="1" ref="AF737" ca="1" xml:space="preserve"> IF($J737, SUM(Coefficients8 * $L737^Integers8), "NaN")</f>
        <v>109.03423750399239</v>
      </c>
      <c r="AG737">
        <f t="array" aca="1" ref="AG737" ca="1" xml:space="preserve"> IF($J737, SUM(Coefficients9 * $L737^Integers9), "NaN")</f>
        <v>109.03423501839265</v>
      </c>
    </row>
    <row r="738" spans="2:33" x14ac:dyDescent="0.2">
      <c r="B738" s="2">
        <v>18.600000000000001</v>
      </c>
      <c r="C738" s="2">
        <v>108.449</v>
      </c>
      <c r="D738" s="2">
        <v>108.449</v>
      </c>
      <c r="F738">
        <f t="shared" si="147"/>
        <v>108.44799999999999</v>
      </c>
      <c r="H738">
        <f t="shared" si="148"/>
        <v>0</v>
      </c>
      <c r="J738" t="b">
        <f t="shared" si="149"/>
        <v>1</v>
      </c>
      <c r="L738">
        <f t="shared" si="150"/>
        <v>18.600000000000001</v>
      </c>
      <c r="M738">
        <f t="shared" si="151"/>
        <v>345.96000000000004</v>
      </c>
      <c r="N738">
        <f t="shared" si="152"/>
        <v>6434.8560000000016</v>
      </c>
      <c r="O738">
        <f t="shared" si="153"/>
        <v>119688.32160000002</v>
      </c>
      <c r="P738">
        <f t="shared" si="154"/>
        <v>2226202.7817600006</v>
      </c>
      <c r="Q738">
        <f t="shared" si="155"/>
        <v>41407371.740736015</v>
      </c>
      <c r="R738">
        <f t="shared" si="156"/>
        <v>770177114.37768996</v>
      </c>
      <c r="S738">
        <f t="shared" si="157"/>
        <v>14325294327.425032</v>
      </c>
      <c r="T738">
        <f t="shared" si="158"/>
        <v>266450474490.10562</v>
      </c>
      <c r="Z738" s="4">
        <f t="shared" ca="1" si="159"/>
        <v>111.82178413565755</v>
      </c>
      <c r="AA738">
        <f t="array" aca="1" ref="AA738" ca="1" xml:space="preserve"> IF($J738, SUM(Coefficients3 * $L738^Integers3), "NaN")</f>
        <v>108.47789200995956</v>
      </c>
      <c r="AB738">
        <f t="array" aca="1" ref="AB738" ca="1" xml:space="preserve"> IF($J738, SUM(Coefficients4 * $L738^Integers4), "NaN")</f>
        <v>108.44846700869711</v>
      </c>
      <c r="AC738">
        <f t="array" aca="1" ref="AC738" ca="1" xml:space="preserve"> IF($J738, SUM(Coefficients5 * $L738^Integers5), "NaN")</f>
        <v>108.44845519060787</v>
      </c>
      <c r="AD738">
        <f t="array" aca="1" ref="AD738" ca="1" xml:space="preserve"> IF($J738, SUM(Coefficients6 * $L738^Integers6), "NaN")</f>
        <v>108.44861763691117</v>
      </c>
      <c r="AE738">
        <f t="array" aca="1" ref="AE738" ca="1" xml:space="preserve"> IF($J738, SUM(Coefficients7 * $L738^Integers7), "NaN")</f>
        <v>108.44858924609171</v>
      </c>
      <c r="AF738">
        <f t="array" aca="1" ref="AF738" ca="1" xml:space="preserve"> IF($J738, SUM(Coefficients8 * $L738^Integers8), "NaN")</f>
        <v>108.44859149159038</v>
      </c>
      <c r="AG738">
        <f t="array" aca="1" ref="AG738" ca="1" xml:space="preserve"> IF($J738, SUM(Coefficients9 * $L738^Integers9), "NaN")</f>
        <v>108.44858911442931</v>
      </c>
    </row>
    <row r="739" spans="2:33" x14ac:dyDescent="0.2">
      <c r="B739" s="2">
        <v>18.5</v>
      </c>
      <c r="C739" s="2">
        <v>107.863</v>
      </c>
      <c r="D739" s="2">
        <v>107.863</v>
      </c>
      <c r="F739">
        <f t="shared" si="147"/>
        <v>107.863</v>
      </c>
      <c r="H739">
        <f t="shared" si="148"/>
        <v>0</v>
      </c>
      <c r="J739" t="b">
        <f t="shared" si="149"/>
        <v>1</v>
      </c>
      <c r="L739">
        <f t="shared" si="150"/>
        <v>18.5</v>
      </c>
      <c r="M739">
        <f t="shared" si="151"/>
        <v>342.25</v>
      </c>
      <c r="N739">
        <f t="shared" si="152"/>
        <v>6331.625</v>
      </c>
      <c r="O739">
        <f t="shared" si="153"/>
        <v>117135.0625</v>
      </c>
      <c r="P739">
        <f t="shared" si="154"/>
        <v>2166998.65625</v>
      </c>
      <c r="Q739">
        <f t="shared" si="155"/>
        <v>40089475.140625</v>
      </c>
      <c r="R739">
        <f t="shared" si="156"/>
        <v>741655290.1015625</v>
      </c>
      <c r="S739">
        <f t="shared" si="157"/>
        <v>13720622866.878906</v>
      </c>
      <c r="T739">
        <f t="shared" si="158"/>
        <v>253831523037.25977</v>
      </c>
      <c r="Z739" s="4">
        <f t="shared" ca="1" si="159"/>
        <v>111.22059174783143</v>
      </c>
      <c r="AA739">
        <f t="array" aca="1" ref="AA739" ca="1" xml:space="preserve"> IF($J739, SUM(Coefficients3 * $L739^Integers3), "NaN")</f>
        <v>107.89253792137143</v>
      </c>
      <c r="AB739">
        <f t="array" aca="1" ref="AB739" ca="1" xml:space="preserve"> IF($J739, SUM(Coefficients4 * $L739^Integers4), "NaN")</f>
        <v>107.86280084244603</v>
      </c>
      <c r="AC739">
        <f t="array" aca="1" ref="AC739" ca="1" xml:space="preserve"> IF($J739, SUM(Coefficients5 * $L739^Integers5), "NaN")</f>
        <v>107.86285282885419</v>
      </c>
      <c r="AD739">
        <f t="array" aca="1" ref="AD739" ca="1" xml:space="preserve"> IF($J739, SUM(Coefficients6 * $L739^Integers6), "NaN")</f>
        <v>107.86301323917212</v>
      </c>
      <c r="AE739">
        <f t="array" aca="1" ref="AE739" ca="1" xml:space="preserve"> IF($J739, SUM(Coefficients7 * $L739^Integers7), "NaN")</f>
        <v>107.86298469272849</v>
      </c>
      <c r="AF739">
        <f t="array" aca="1" ref="AF739" ca="1" xml:space="preserve"> IF($J739, SUM(Coefficients8 * $L739^Integers8), "NaN")</f>
        <v>107.86298705100745</v>
      </c>
      <c r="AG739">
        <f t="array" aca="1" ref="AG739" ca="1" xml:space="preserve"> IF($J739, SUM(Coefficients9 * $L739^Integers9), "NaN")</f>
        <v>107.8629847842318</v>
      </c>
    </row>
    <row r="740" spans="2:33" x14ac:dyDescent="0.2">
      <c r="B740" s="2">
        <v>18.399999999999999</v>
      </c>
      <c r="C740" s="2">
        <v>107.277</v>
      </c>
      <c r="D740" s="2">
        <v>107.277</v>
      </c>
      <c r="F740">
        <f t="shared" si="147"/>
        <v>107.277</v>
      </c>
      <c r="H740">
        <f t="shared" si="148"/>
        <v>0</v>
      </c>
      <c r="J740" t="b">
        <f t="shared" si="149"/>
        <v>1</v>
      </c>
      <c r="L740">
        <f t="shared" si="150"/>
        <v>18.399999999999999</v>
      </c>
      <c r="M740">
        <f t="shared" si="151"/>
        <v>338.55999999999995</v>
      </c>
      <c r="N740">
        <f t="shared" si="152"/>
        <v>6229.5039999999981</v>
      </c>
      <c r="O740">
        <f t="shared" si="153"/>
        <v>114622.87359999996</v>
      </c>
      <c r="P740">
        <f t="shared" si="154"/>
        <v>2109060.8742399993</v>
      </c>
      <c r="Q740">
        <f t="shared" si="155"/>
        <v>38806720.086015984</v>
      </c>
      <c r="R740">
        <f t="shared" si="156"/>
        <v>714043649.58269393</v>
      </c>
      <c r="S740">
        <f t="shared" si="157"/>
        <v>13138403152.321568</v>
      </c>
      <c r="T740">
        <f t="shared" si="158"/>
        <v>241746618002.71683</v>
      </c>
      <c r="Z740" s="4">
        <f t="shared" ca="1" si="159"/>
        <v>110.6193993600053</v>
      </c>
      <c r="AA740">
        <f t="array" aca="1" ref="AA740" ca="1" xml:space="preserve"> IF($J740, SUM(Coefficients3 * $L740^Integers3), "NaN")</f>
        <v>107.30722289098057</v>
      </c>
      <c r="AB740">
        <f t="array" aca="1" ref="AB740" ca="1" xml:space="preserve"> IF($J740, SUM(Coefficients4 * $L740^Integers4), "NaN")</f>
        <v>107.27717581651561</v>
      </c>
      <c r="AC740">
        <f t="array" aca="1" ref="AC740" ca="1" xml:space="preserve"> IF($J740, SUM(Coefficients5 * $L740^Integers5), "NaN")</f>
        <v>107.27729185467106</v>
      </c>
      <c r="AD740">
        <f t="array" aca="1" ref="AD740" ca="1" xml:space="preserve"> IF($J740, SUM(Coefficients6 * $L740^Integers6), "NaN")</f>
        <v>107.27745017630275</v>
      </c>
      <c r="AE740">
        <f t="array" aca="1" ref="AE740" ca="1" xml:space="preserve"> IF($J740, SUM(Coefficients7 * $L740^Integers7), "NaN")</f>
        <v>107.27742148453855</v>
      </c>
      <c r="AF740">
        <f t="array" aca="1" ref="AF740" ca="1" xml:space="preserve"> IF($J740, SUM(Coefficients8 * $L740^Integers8), "NaN")</f>
        <v>107.27742395486376</v>
      </c>
      <c r="AG740">
        <f t="array" aca="1" ref="AG740" ca="1" xml:space="preserve"> IF($J740, SUM(Coefficients9 * $L740^Integers9), "NaN")</f>
        <v>107.27742180036651</v>
      </c>
    </row>
    <row r="741" spans="2:33" x14ac:dyDescent="0.2">
      <c r="B741" s="2">
        <v>18.3</v>
      </c>
      <c r="C741" s="2">
        <v>106.69199999999999</v>
      </c>
      <c r="D741" s="2">
        <v>106.69199999999999</v>
      </c>
      <c r="F741">
        <f t="shared" si="147"/>
        <v>106.69199999999999</v>
      </c>
      <c r="H741">
        <f t="shared" si="148"/>
        <v>0</v>
      </c>
      <c r="J741" t="b">
        <f t="shared" si="149"/>
        <v>1</v>
      </c>
      <c r="L741">
        <f t="shared" si="150"/>
        <v>18.3</v>
      </c>
      <c r="M741">
        <f t="shared" si="151"/>
        <v>334.89000000000004</v>
      </c>
      <c r="N741">
        <f t="shared" si="152"/>
        <v>6128.487000000001</v>
      </c>
      <c r="O741">
        <f t="shared" si="153"/>
        <v>112151.31210000002</v>
      </c>
      <c r="P741">
        <f t="shared" si="154"/>
        <v>2052369.0114300004</v>
      </c>
      <c r="Q741">
        <f t="shared" si="155"/>
        <v>37558352.909169011</v>
      </c>
      <c r="R741">
        <f t="shared" si="156"/>
        <v>687317858.23779297</v>
      </c>
      <c r="S741">
        <f t="shared" si="157"/>
        <v>12577916805.751612</v>
      </c>
      <c r="T741">
        <f t="shared" si="158"/>
        <v>230175877545.25452</v>
      </c>
      <c r="Z741" s="4">
        <f t="shared" ca="1" si="159"/>
        <v>110.0182069721792</v>
      </c>
      <c r="AA741">
        <f t="array" aca="1" ref="AA741" ca="1" xml:space="preserve"> IF($J741, SUM(Coefficients3 * $L741^Integers3), "NaN")</f>
        <v>106.72194665910406</v>
      </c>
      <c r="AB741">
        <f t="array" aca="1" ref="AB741" ca="1" xml:space="preserve"> IF($J741, SUM(Coefficients4 * $L741^Integers4), "NaN")</f>
        <v>106.69159171241502</v>
      </c>
      <c r="AC741">
        <f t="array" aca="1" ref="AC741" ca="1" xml:space="preserve"> IF($J741, SUM(Coefficients5 * $L741^Integers5), "NaN")</f>
        <v>106.69177204051506</v>
      </c>
      <c r="AD741">
        <f t="array" aca="1" ref="AD741" ca="1" xml:space="preserve"> IF($J741, SUM(Coefficients6 * $L741^Integers6), "NaN")</f>
        <v>106.69192822091459</v>
      </c>
      <c r="AE741">
        <f t="array" aca="1" ref="AE741" ca="1" xml:space="preserve"> IF($J741, SUM(Coefficients7 * $L741^Integers7), "NaN")</f>
        <v>106.69189939426485</v>
      </c>
      <c r="AF741">
        <f t="array" aca="1" ref="AF741" ca="1" xml:space="preserve"> IF($J741, SUM(Coefficients8 * $L741^Integers8), "NaN")</f>
        <v>106.69190197584182</v>
      </c>
      <c r="AG741">
        <f t="array" aca="1" ref="AG741" ca="1" xml:space="preserve"> IF($J741, SUM(Coefficients9 * $L741^Integers9), "NaN")</f>
        <v>106.69189993546044</v>
      </c>
    </row>
    <row r="742" spans="2:33" x14ac:dyDescent="0.2">
      <c r="B742" s="2">
        <v>18.2</v>
      </c>
      <c r="C742" s="2">
        <v>106.10599999999999</v>
      </c>
      <c r="D742" s="2">
        <v>106.10599999999999</v>
      </c>
      <c r="F742">
        <f t="shared" si="147"/>
        <v>106.10599999999999</v>
      </c>
      <c r="H742">
        <f t="shared" si="148"/>
        <v>0</v>
      </c>
      <c r="J742" t="b">
        <f t="shared" si="149"/>
        <v>1</v>
      </c>
      <c r="L742">
        <f t="shared" si="150"/>
        <v>18.2</v>
      </c>
      <c r="M742">
        <f t="shared" si="151"/>
        <v>331.23999999999995</v>
      </c>
      <c r="N742">
        <f t="shared" si="152"/>
        <v>6028.5679999999993</v>
      </c>
      <c r="O742">
        <f t="shared" si="153"/>
        <v>109719.93759999998</v>
      </c>
      <c r="P742">
        <f t="shared" si="154"/>
        <v>1996902.8643199995</v>
      </c>
      <c r="Q742">
        <f t="shared" si="155"/>
        <v>36343632.130623989</v>
      </c>
      <c r="R742">
        <f t="shared" si="156"/>
        <v>661454104.77735662</v>
      </c>
      <c r="S742">
        <f t="shared" si="157"/>
        <v>12038464706.947889</v>
      </c>
      <c r="T742">
        <f t="shared" si="158"/>
        <v>219100057666.45157</v>
      </c>
      <c r="Z742" s="4">
        <f t="shared" ca="1" si="159"/>
        <v>109.41701458435308</v>
      </c>
      <c r="AA742">
        <f t="array" aca="1" ref="AA742" ca="1" xml:space="preserve"> IF($J742, SUM(Coefficients3 * $L742^Integers3), "NaN")</f>
        <v>106.13670896605893</v>
      </c>
      <c r="AB742">
        <f t="array" aca="1" ref="AB742" ca="1" xml:space="preserve"> IF($J742, SUM(Coefficients4 * $L742^Integers4), "NaN")</f>
        <v>106.10604831182283</v>
      </c>
      <c r="AC742">
        <f t="array" aca="1" ref="AC742" ca="1" xml:space="preserve"> IF($J742, SUM(Coefficients5 * $L742^Integers5), "NaN")</f>
        <v>106.10629315889335</v>
      </c>
      <c r="AD742">
        <f t="array" aca="1" ref="AD742" ca="1" xml:space="preserve"> IF($J742, SUM(Coefficients6 * $L742^Integers6), "NaN")</f>
        <v>106.10644714568353</v>
      </c>
      <c r="AE742">
        <f t="array" aca="1" ref="AE742" ca="1" xml:space="preserve"> IF($J742, SUM(Coefficients7 * $L742^Integers7), "NaN")</f>
        <v>106.10641819471255</v>
      </c>
      <c r="AF742">
        <f t="array" aca="1" ref="AF742" ca="1" xml:space="preserve"> IF($J742, SUM(Coefficients8 * $L742^Integers8), "NaN")</f>
        <v>106.1064208866861</v>
      </c>
      <c r="AG742">
        <f t="array" aca="1" ref="AG742" ca="1" xml:space="preserve"> IF($J742, SUM(Coefficients9 * $L742^Integers9), "NaN")</f>
        <v>106.10641896220088</v>
      </c>
    </row>
    <row r="743" spans="2:33" x14ac:dyDescent="0.2">
      <c r="B743" s="2">
        <v>18.100000000000001</v>
      </c>
      <c r="C743" s="2">
        <v>105.521</v>
      </c>
      <c r="D743" s="2">
        <v>105.521</v>
      </c>
      <c r="F743">
        <f t="shared" si="147"/>
        <v>105.521</v>
      </c>
      <c r="H743">
        <f t="shared" si="148"/>
        <v>0</v>
      </c>
      <c r="J743" t="b">
        <f t="shared" si="149"/>
        <v>1</v>
      </c>
      <c r="L743">
        <f t="shared" si="150"/>
        <v>18.100000000000001</v>
      </c>
      <c r="M743">
        <f t="shared" si="151"/>
        <v>327.61000000000007</v>
      </c>
      <c r="N743">
        <f t="shared" si="152"/>
        <v>5929.7410000000018</v>
      </c>
      <c r="O743">
        <f t="shared" si="153"/>
        <v>107328.31210000004</v>
      </c>
      <c r="P743">
        <f t="shared" si="154"/>
        <v>1942642.4490100008</v>
      </c>
      <c r="Q743">
        <f t="shared" si="155"/>
        <v>35161828.327081017</v>
      </c>
      <c r="R743">
        <f t="shared" si="156"/>
        <v>636429092.72016656</v>
      </c>
      <c r="S743">
        <f t="shared" si="157"/>
        <v>11519366578.235014</v>
      </c>
      <c r="T743">
        <f t="shared" si="158"/>
        <v>208500535066.05377</v>
      </c>
      <c r="Z743" s="4">
        <f t="shared" ca="1" si="159"/>
        <v>108.81582219652698</v>
      </c>
      <c r="AA743">
        <f t="array" aca="1" ref="AA743" ca="1" xml:space="preserve"> IF($J743, SUM(Coefficients3 * $L743^Integers3), "NaN")</f>
        <v>105.5515095521623</v>
      </c>
      <c r="AB743">
        <f t="array" aca="1" ref="AB743" ca="1" xml:space="preserve"> IF($J743, SUM(Coefficients4 * $L743^Integers4), "NaN")</f>
        <v>105.5205453965871</v>
      </c>
      <c r="AC743">
        <f t="array" aca="1" ref="AC743" ca="1" xml:space="preserve"> IF($J743, SUM(Coefficients5 * $L743^Integers5), "NaN")</f>
        <v>105.52085498236346</v>
      </c>
      <c r="AD743">
        <f t="array" aca="1" ref="AD743" ca="1" xml:space="preserve"> IF($J743, SUM(Coefficients6 * $L743^Integers6), "NaN")</f>
        <v>105.52100672334964</v>
      </c>
      <c r="AE743">
        <f t="array" aca="1" ref="AE743" ca="1" xml:space="preserve"> IF($J743, SUM(Coefficients7 * $L743^Integers7), "NaN")</f>
        <v>105.52097765874889</v>
      </c>
      <c r="AF743">
        <f t="array" aca="1" ref="AF743" ca="1" xml:space="preserve"> IF($J743, SUM(Coefficients8 * $L743^Integers8), "NaN")</f>
        <v>105.52098046020281</v>
      </c>
      <c r="AG743">
        <f t="array" aca="1" ref="AG743" ca="1" xml:space="preserve"> IF($J743, SUM(Coefficients9 * $L743^Integers9), "NaN")</f>
        <v>105.52097865333499</v>
      </c>
    </row>
    <row r="744" spans="2:33" x14ac:dyDescent="0.2">
      <c r="B744" s="2">
        <v>18</v>
      </c>
      <c r="C744" s="2">
        <v>104.93600000000001</v>
      </c>
      <c r="D744" s="2">
        <v>104.93600000000001</v>
      </c>
      <c r="F744">
        <f t="shared" si="147"/>
        <v>104.935</v>
      </c>
      <c r="H744">
        <f t="shared" si="148"/>
        <v>0</v>
      </c>
      <c r="J744" t="b">
        <f t="shared" si="149"/>
        <v>1</v>
      </c>
      <c r="L744">
        <f t="shared" si="150"/>
        <v>18</v>
      </c>
      <c r="M744">
        <f t="shared" si="151"/>
        <v>324</v>
      </c>
      <c r="N744">
        <f t="shared" si="152"/>
        <v>5832</v>
      </c>
      <c r="O744">
        <f t="shared" si="153"/>
        <v>104976</v>
      </c>
      <c r="P744">
        <f t="shared" si="154"/>
        <v>1889568</v>
      </c>
      <c r="Q744">
        <f t="shared" si="155"/>
        <v>34012224</v>
      </c>
      <c r="R744">
        <f t="shared" si="156"/>
        <v>612220032</v>
      </c>
      <c r="S744">
        <f t="shared" si="157"/>
        <v>11019960576</v>
      </c>
      <c r="T744">
        <f t="shared" si="158"/>
        <v>198359290368</v>
      </c>
      <c r="Z744" s="4">
        <f t="shared" ca="1" si="159"/>
        <v>108.21462980870085</v>
      </c>
      <c r="AA744">
        <f t="array" aca="1" ref="AA744" ca="1" xml:space="preserve"> IF($J744, SUM(Coefficients3 * $L744^Integers3), "NaN")</f>
        <v>104.9663481577312</v>
      </c>
      <c r="AB744">
        <f t="array" aca="1" ref="AB744" ca="1" xml:space="preserve"> IF($J744, SUM(Coefficients4 * $L744^Integers4), "NaN")</f>
        <v>104.93508274872532</v>
      </c>
      <c r="AC744">
        <f t="array" aca="1" ref="AC744" ca="1" xml:space="preserve"> IF($J744, SUM(Coefficients5 * $L744^Integers5), "NaN")</f>
        <v>104.93545728353254</v>
      </c>
      <c r="AD744">
        <f t="array" aca="1" ref="AD744" ca="1" xml:space="preserve"> IF($J744, SUM(Coefficients6 * $L744^Integers6), "NaN")</f>
        <v>104.93560672671666</v>
      </c>
      <c r="AE744">
        <f t="array" aca="1" ref="AE744" ca="1" xml:space="preserve"> IF($J744, SUM(Coefficients7 * $L744^Integers7), "NaN")</f>
        <v>104.93557755930262</v>
      </c>
      <c r="AF744">
        <f t="array" aca="1" ref="AF744" ca="1" xml:space="preserve"> IF($J744, SUM(Coefficients8 * $L744^Integers8), "NaN")</f>
        <v>104.93558046925938</v>
      </c>
      <c r="AG744">
        <f t="array" aca="1" ref="AG744" ca="1" xml:space="preserve"> IF($J744, SUM(Coefficients9 * $L744^Integers9), "NaN")</f>
        <v>104.93557878166959</v>
      </c>
    </row>
    <row r="745" spans="2:33" x14ac:dyDescent="0.2">
      <c r="B745" s="2">
        <v>17.899999999999999</v>
      </c>
      <c r="C745" s="2">
        <v>104.35</v>
      </c>
      <c r="D745" s="2">
        <v>104.35</v>
      </c>
      <c r="F745">
        <f t="shared" si="147"/>
        <v>104.35</v>
      </c>
      <c r="H745">
        <f t="shared" si="148"/>
        <v>0</v>
      </c>
      <c r="J745" t="b">
        <f t="shared" si="149"/>
        <v>1</v>
      </c>
      <c r="L745">
        <f t="shared" si="150"/>
        <v>17.899999999999999</v>
      </c>
      <c r="M745">
        <f t="shared" si="151"/>
        <v>320.40999999999997</v>
      </c>
      <c r="N745">
        <f t="shared" si="152"/>
        <v>5735.338999999999</v>
      </c>
      <c r="O745">
        <f t="shared" si="153"/>
        <v>102662.56809999997</v>
      </c>
      <c r="P745">
        <f t="shared" si="154"/>
        <v>1837659.9689899995</v>
      </c>
      <c r="Q745">
        <f t="shared" si="155"/>
        <v>32894113.444920987</v>
      </c>
      <c r="R745">
        <f t="shared" si="156"/>
        <v>588804630.66408563</v>
      </c>
      <c r="S745">
        <f t="shared" si="157"/>
        <v>10539602888.887133</v>
      </c>
      <c r="T745">
        <f t="shared" si="158"/>
        <v>188658891711.07965</v>
      </c>
      <c r="Z745" s="4">
        <f t="shared" ca="1" si="159"/>
        <v>107.61343742087473</v>
      </c>
      <c r="AA745">
        <f t="array" aca="1" ref="AA745" ca="1" xml:space="preserve"> IF($J745, SUM(Coefficients3 * $L745^Integers3), "NaN")</f>
        <v>104.38122452308271</v>
      </c>
      <c r="AB745">
        <f t="array" aca="1" ref="AB745" ca="1" xml:space="preserve"> IF($J745, SUM(Coefficients4 * $L745^Integers4), "NaN")</f>
        <v>104.3496601504245</v>
      </c>
      <c r="AC745">
        <f t="array" aca="1" ref="AC745" ca="1" xml:space="preserve"> IF($J745, SUM(Coefficients5 * $L745^Integers5), "NaN")</f>
        <v>104.35009983505719</v>
      </c>
      <c r="AD745">
        <f t="array" aca="1" ref="AD745" ca="1" xml:space="preserve"> IF($J745, SUM(Coefficients6 * $L745^Integers6), "NaN")</f>
        <v>104.35024692865186</v>
      </c>
      <c r="AE745">
        <f t="array" aca="1" ref="AE745" ca="1" xml:space="preserve"> IF($J745, SUM(Coefficients7 * $L745^Integers7), "NaN")</f>
        <v>104.35021766936366</v>
      </c>
      <c r="AF745">
        <f t="array" aca="1" ref="AF745" ca="1" xml:space="preserve"> IF($J745, SUM(Coefficients8 * $L745^Integers8), "NaN")</f>
        <v>104.35022068678421</v>
      </c>
      <c r="AG745">
        <f t="array" aca="1" ref="AG745" ca="1" xml:space="preserve"> IF($J745, SUM(Coefficients9 * $L745^Integers9), "NaN")</f>
        <v>104.35021912007063</v>
      </c>
    </row>
    <row r="746" spans="2:33" x14ac:dyDescent="0.2">
      <c r="B746" s="2">
        <v>17.8</v>
      </c>
      <c r="C746" s="2">
        <v>103.765</v>
      </c>
      <c r="D746" s="2">
        <v>103.765</v>
      </c>
      <c r="F746">
        <f t="shared" si="147"/>
        <v>103.765</v>
      </c>
      <c r="H746">
        <f t="shared" si="148"/>
        <v>0</v>
      </c>
      <c r="J746" t="b">
        <f t="shared" si="149"/>
        <v>1</v>
      </c>
      <c r="L746">
        <f t="shared" si="150"/>
        <v>17.8</v>
      </c>
      <c r="M746">
        <f t="shared" si="151"/>
        <v>316.84000000000003</v>
      </c>
      <c r="N746">
        <f t="shared" si="152"/>
        <v>5639.7520000000004</v>
      </c>
      <c r="O746">
        <f t="shared" si="153"/>
        <v>100387.58560000002</v>
      </c>
      <c r="P746">
        <f t="shared" si="154"/>
        <v>1786899.0236800003</v>
      </c>
      <c r="Q746">
        <f t="shared" si="155"/>
        <v>31806802.621504009</v>
      </c>
      <c r="R746">
        <f t="shared" si="156"/>
        <v>566161086.66277134</v>
      </c>
      <c r="S746">
        <f t="shared" si="157"/>
        <v>10077667342.597332</v>
      </c>
      <c r="T746">
        <f t="shared" si="158"/>
        <v>179382478698.23251</v>
      </c>
      <c r="Z746" s="4">
        <f t="shared" ca="1" si="159"/>
        <v>107.01224503304863</v>
      </c>
      <c r="AA746">
        <f t="array" aca="1" ref="AA746" ca="1" xml:space="preserve"> IF($J746, SUM(Coefficients3 * $L746^Integers3), "NaN")</f>
        <v>103.7961383885339</v>
      </c>
      <c r="AB746">
        <f t="array" aca="1" ref="AB746" ca="1" xml:space="preserve"> IF($J746, SUM(Coefficients4 * $L746^Integers4), "NaN")</f>
        <v>103.76427738404108</v>
      </c>
      <c r="AC746">
        <f t="array" aca="1" ref="AC746" ca="1" xml:space="preserve"> IF($J746, SUM(Coefficients5 * $L746^Integers5), "NaN")</f>
        <v>103.76478240964278</v>
      </c>
      <c r="AD746">
        <f t="array" aca="1" ref="AD746" ca="1" xml:space="preserve"> IF($J746, SUM(Coefficients6 * $L746^Integers6), "NaN")</f>
        <v>103.76492710208564</v>
      </c>
      <c r="AE746">
        <f t="array" aca="1" ref="AE746" ca="1" xml:space="preserve"> IF($J746, SUM(Coefficients7 * $L746^Integers7), "NaN")</f>
        <v>103.76489776198282</v>
      </c>
      <c r="AF746">
        <f t="array" aca="1" ref="AF746" ca="1" xml:space="preserve"> IF($J746, SUM(Coefficients8 * $L746^Integers8), "NaN")</f>
        <v>103.76490088576629</v>
      </c>
      <c r="AG746">
        <f t="array" aca="1" ref="AG746" ca="1" xml:space="preserve"> IF($J746, SUM(Coefficients9 * $L746^Integers9), "NaN")</f>
        <v>103.76489944146297</v>
      </c>
    </row>
    <row r="747" spans="2:33" x14ac:dyDescent="0.2">
      <c r="B747" s="2">
        <v>17.7</v>
      </c>
      <c r="C747" s="2">
        <v>103.18</v>
      </c>
      <c r="D747" s="2">
        <v>103.18</v>
      </c>
      <c r="F747">
        <f t="shared" si="147"/>
        <v>103.179</v>
      </c>
      <c r="H747">
        <f t="shared" si="148"/>
        <v>0</v>
      </c>
      <c r="J747" t="b">
        <f t="shared" si="149"/>
        <v>1</v>
      </c>
      <c r="L747">
        <f t="shared" si="150"/>
        <v>17.7</v>
      </c>
      <c r="M747">
        <f t="shared" si="151"/>
        <v>313.28999999999996</v>
      </c>
      <c r="N747">
        <f t="shared" si="152"/>
        <v>5545.2329999999993</v>
      </c>
      <c r="O747">
        <f t="shared" si="153"/>
        <v>98150.624099999972</v>
      </c>
      <c r="P747">
        <f t="shared" si="154"/>
        <v>1737266.0465699995</v>
      </c>
      <c r="Q747">
        <f t="shared" si="155"/>
        <v>30749609.024288986</v>
      </c>
      <c r="R747">
        <f t="shared" si="156"/>
        <v>544268079.72991502</v>
      </c>
      <c r="S747">
        <f t="shared" si="157"/>
        <v>9633545011.2194958</v>
      </c>
      <c r="T747">
        <f t="shared" si="158"/>
        <v>170513746698.58508</v>
      </c>
      <c r="Z747" s="4">
        <f t="shared" ca="1" si="159"/>
        <v>106.4110526452225</v>
      </c>
      <c r="AA747">
        <f t="array" aca="1" ref="AA747" ca="1" xml:space="preserve"> IF($J747, SUM(Coefficients3 * $L747^Integers3), "NaN")</f>
        <v>103.21108949440183</v>
      </c>
      <c r="AB747">
        <f t="array" aca="1" ref="AB747" ca="1" xml:space="preserve"> IF($J747, SUM(Coefficients4 * $L747^Integers4), "NaN")</f>
        <v>103.1789342321009</v>
      </c>
      <c r="AC747">
        <f t="array" aca="1" ref="AC747" ca="1" xml:space="preserve"> IF($J747, SUM(Coefficients5 * $L747^Integers5), "NaN")</f>
        <v>103.179504780043</v>
      </c>
      <c r="AD747">
        <f t="array" aca="1" ref="AD747" ca="1" xml:space="preserve"> IF($J747, SUM(Coefficients6 * $L747^Integers6), "NaN")</f>
        <v>103.17964702001117</v>
      </c>
      <c r="AE747">
        <f t="array" aca="1" ref="AE747" ca="1" xml:space="preserve"> IF($J747, SUM(Coefficients7 * $L747^Integers7), "NaN")</f>
        <v>103.17961761027118</v>
      </c>
      <c r="AF747">
        <f t="array" aca="1" ref="AF747" ca="1" xml:space="preserve"> IF($J747, SUM(Coefficients8 * $L747^Integers8), "NaN")</f>
        <v>103.17962083925474</v>
      </c>
      <c r="AG747">
        <f t="array" aca="1" ref="AG747" ca="1" xml:space="preserve"> IF($J747, SUM(Coefficients9 * $L747^Integers9), "NaN")</f>
        <v>103.1796195188299</v>
      </c>
    </row>
    <row r="748" spans="2:33" x14ac:dyDescent="0.2">
      <c r="B748" s="2">
        <v>17.600000000000001</v>
      </c>
      <c r="C748" s="2">
        <v>102.59399999999999</v>
      </c>
      <c r="D748" s="2">
        <v>102.59399999999999</v>
      </c>
      <c r="F748">
        <f t="shared" si="147"/>
        <v>102.59399999999999</v>
      </c>
      <c r="H748">
        <f t="shared" si="148"/>
        <v>0</v>
      </c>
      <c r="J748" t="b">
        <f t="shared" si="149"/>
        <v>1</v>
      </c>
      <c r="L748">
        <f t="shared" si="150"/>
        <v>17.600000000000001</v>
      </c>
      <c r="M748">
        <f t="shared" si="151"/>
        <v>309.76000000000005</v>
      </c>
      <c r="N748">
        <f t="shared" si="152"/>
        <v>5451.7760000000017</v>
      </c>
      <c r="O748">
        <f t="shared" si="153"/>
        <v>95951.257600000026</v>
      </c>
      <c r="P748">
        <f t="shared" si="154"/>
        <v>1688742.1337600006</v>
      </c>
      <c r="Q748">
        <f t="shared" si="155"/>
        <v>29721861.554176014</v>
      </c>
      <c r="R748">
        <f t="shared" si="156"/>
        <v>523104763.35349792</v>
      </c>
      <c r="S748">
        <f t="shared" si="157"/>
        <v>9206643835.0215626</v>
      </c>
      <c r="T748">
        <f t="shared" si="158"/>
        <v>162036931496.37952</v>
      </c>
      <c r="Z748" s="4">
        <f t="shared" ca="1" si="159"/>
        <v>105.80986025739639</v>
      </c>
      <c r="AA748">
        <f t="array" aca="1" ref="AA748" ca="1" xml:space="preserve"> IF($J748, SUM(Coefficients3 * $L748^Integers3), "NaN")</f>
        <v>102.62607758100359</v>
      </c>
      <c r="AB748">
        <f t="array" aca="1" ref="AB748" ca="1" xml:space="preserve"> IF($J748, SUM(Coefficients4 * $L748^Integers4), "NaN")</f>
        <v>102.59363047729936</v>
      </c>
      <c r="AC748">
        <f t="array" aca="1" ref="AC748" ca="1" xml:space="preserve"> IF($J748, SUM(Coefficients5 * $L748^Integers5), "NaN")</f>
        <v>102.59426671905958</v>
      </c>
      <c r="AD748">
        <f t="array" aca="1" ref="AD748" ca="1" xml:space="preserve"> IF($J748, SUM(Coefficients6 * $L748^Integers6), "NaN")</f>
        <v>102.59440645548422</v>
      </c>
      <c r="AE748">
        <f t="array" aca="1" ref="AE748" ca="1" xml:space="preserve"> IF($J748, SUM(Coefficients7 * $L748^Integers7), "NaN")</f>
        <v>102.59437698740001</v>
      </c>
      <c r="AF748">
        <f t="array" aca="1" ref="AF748" ca="1" xml:space="preserve"> IF($J748, SUM(Coefficients8 * $L748^Integers8), "NaN")</f>
        <v>102.59438032035857</v>
      </c>
      <c r="AG748">
        <f t="array" aca="1" ref="AG748" ca="1" xml:space="preserve"> IF($J748, SUM(Coefficients9 * $L748^Integers9), "NaN")</f>
        <v>102.59437912521294</v>
      </c>
    </row>
    <row r="749" spans="2:33" x14ac:dyDescent="0.2">
      <c r="B749" s="2">
        <v>17.5</v>
      </c>
      <c r="C749" s="2">
        <v>102.009</v>
      </c>
      <c r="D749" s="2">
        <v>102.009</v>
      </c>
      <c r="F749">
        <f t="shared" si="147"/>
        <v>102.009</v>
      </c>
      <c r="H749">
        <f t="shared" si="148"/>
        <v>0</v>
      </c>
      <c r="J749" t="b">
        <f t="shared" si="149"/>
        <v>1</v>
      </c>
      <c r="L749">
        <f t="shared" si="150"/>
        <v>17.5</v>
      </c>
      <c r="M749">
        <f t="shared" si="151"/>
        <v>306.25</v>
      </c>
      <c r="N749">
        <f t="shared" si="152"/>
        <v>5359.375</v>
      </c>
      <c r="O749">
        <f t="shared" si="153"/>
        <v>93789.0625</v>
      </c>
      <c r="P749">
        <f t="shared" si="154"/>
        <v>1641308.59375</v>
      </c>
      <c r="Q749">
        <f t="shared" si="155"/>
        <v>28722900.390625</v>
      </c>
      <c r="R749">
        <f t="shared" si="156"/>
        <v>502650756.8359375</v>
      </c>
      <c r="S749">
        <f t="shared" si="157"/>
        <v>8796388244.6289062</v>
      </c>
      <c r="T749">
        <f t="shared" si="158"/>
        <v>153936794281.00586</v>
      </c>
      <c r="Z749" s="4">
        <f t="shared" ca="1" si="159"/>
        <v>105.20866786957028</v>
      </c>
      <c r="AA749">
        <f t="array" aca="1" ref="AA749" ca="1" xml:space="preserve"> IF($J749, SUM(Coefficients3 * $L749^Integers3), "NaN")</f>
        <v>102.04110238865623</v>
      </c>
      <c r="AB749">
        <f t="array" aca="1" ref="AB749" ca="1" xml:space="preserve"> IF($J749, SUM(Coefficients4 * $L749^Integers4), "NaN")</f>
        <v>102.00836590250121</v>
      </c>
      <c r="AC749">
        <f t="array" aca="1" ref="AC749" ca="1" xml:space="preserve"> IF($J749, SUM(Coefficients5 * $L749^Integers5), "NaN")</f>
        <v>102.00906799954149</v>
      </c>
      <c r="AD749">
        <f t="array" aca="1" ref="AD749" ca="1" xml:space="preserve"> IF($J749, SUM(Coefficients6 * $L749^Integers6), "NaN")</f>
        <v>102.00920518162266</v>
      </c>
      <c r="AE749">
        <f t="array" aca="1" ref="AE749" ca="1" xml:space="preserve"> IF($J749, SUM(Coefficients7 * $L749^Integers7), "NaN")</f>
        <v>102.00917566660007</v>
      </c>
      <c r="AF749">
        <f t="array" aca="1" ref="AF749" ca="1" xml:space="preserve"> IF($J749, SUM(Coefficients8 * $L749^Integers8), "NaN")</f>
        <v>102.00917910224621</v>
      </c>
      <c r="AG749">
        <f t="array" aca="1" ref="AG749" ca="1" xml:space="preserve"> IF($J749, SUM(Coefficients9 * $L749^Integers9), "NaN")</f>
        <v>102.00917803371131</v>
      </c>
    </row>
    <row r="750" spans="2:33" x14ac:dyDescent="0.2">
      <c r="B750" s="2">
        <v>17.399999999999999</v>
      </c>
      <c r="C750" s="2">
        <v>101.42400000000001</v>
      </c>
      <c r="D750" s="2">
        <v>101.42400000000001</v>
      </c>
      <c r="F750">
        <f t="shared" si="147"/>
        <v>101.42400000000001</v>
      </c>
      <c r="H750">
        <f t="shared" si="148"/>
        <v>0</v>
      </c>
      <c r="J750" t="b">
        <f t="shared" si="149"/>
        <v>1</v>
      </c>
      <c r="L750">
        <f t="shared" si="150"/>
        <v>17.399999999999999</v>
      </c>
      <c r="M750">
        <f t="shared" si="151"/>
        <v>302.75999999999993</v>
      </c>
      <c r="N750">
        <f t="shared" si="152"/>
        <v>5268.0239999999985</v>
      </c>
      <c r="O750">
        <f t="shared" si="153"/>
        <v>91663.617599999954</v>
      </c>
      <c r="P750">
        <f t="shared" si="154"/>
        <v>1594946.946239999</v>
      </c>
      <c r="Q750">
        <f t="shared" si="155"/>
        <v>27752076.864575978</v>
      </c>
      <c r="R750">
        <f t="shared" si="156"/>
        <v>482886137.44362199</v>
      </c>
      <c r="S750">
        <f t="shared" si="157"/>
        <v>8402218791.519021</v>
      </c>
      <c r="T750">
        <f t="shared" si="158"/>
        <v>146198606972.43097</v>
      </c>
      <c r="Z750" s="4">
        <f t="shared" ca="1" si="159"/>
        <v>104.60747548174415</v>
      </c>
      <c r="AA750">
        <f t="array" aca="1" ref="AA750" ca="1" xml:space="preserve"> IF($J750, SUM(Coefficients3 * $L750^Integers3), "NaN")</f>
        <v>101.45616365767678</v>
      </c>
      <c r="AB750">
        <f t="array" aca="1" ref="AB750" ca="1" xml:space="preserve"> IF($J750, SUM(Coefficients4 * $L750^Integers4), "NaN")</f>
        <v>101.42314029074079</v>
      </c>
      <c r="AC750">
        <f t="array" aca="1" ref="AC750" ca="1" xml:space="preserve"> IF($J750, SUM(Coefficients5 * $L750^Integers5), "NaN")</f>
        <v>101.4239083943848</v>
      </c>
      <c r="AD750">
        <f t="array" aca="1" ref="AD750" ca="1" xml:space="preserve"> IF($J750, SUM(Coefficients6 * $L750^Integers6), "NaN")</f>
        <v>101.42404297160633</v>
      </c>
      <c r="AE750">
        <f t="array" aca="1" ref="AE750" ca="1" xml:space="preserve"> IF($J750, SUM(Coefficients7 * $L750^Integers7), "NaN")</f>
        <v>101.42401342116149</v>
      </c>
      <c r="AF750">
        <f t="array" aca="1" ref="AF750" ca="1" xml:space="preserve"> IF($J750, SUM(Coefficients8 * $L750^Integers8), "NaN")</f>
        <v>101.42401695814527</v>
      </c>
      <c r="AG750">
        <f t="array" aca="1" ref="AG750" ca="1" xml:space="preserve"> IF($J750, SUM(Coefficients9 * $L750^Integers9), "NaN")</f>
        <v>101.42401601748176</v>
      </c>
    </row>
    <row r="751" spans="2:33" x14ac:dyDescent="0.2">
      <c r="B751" s="2">
        <v>17.3</v>
      </c>
      <c r="C751" s="2">
        <v>100.839</v>
      </c>
      <c r="D751" s="2">
        <v>100.839</v>
      </c>
      <c r="F751">
        <f t="shared" si="147"/>
        <v>100.839</v>
      </c>
      <c r="H751">
        <f t="shared" si="148"/>
        <v>0</v>
      </c>
      <c r="J751" t="b">
        <f t="shared" si="149"/>
        <v>1</v>
      </c>
      <c r="L751">
        <f t="shared" si="150"/>
        <v>17.3</v>
      </c>
      <c r="M751">
        <f t="shared" si="151"/>
        <v>299.29000000000002</v>
      </c>
      <c r="N751">
        <f t="shared" si="152"/>
        <v>5177.7170000000006</v>
      </c>
      <c r="O751">
        <f t="shared" si="153"/>
        <v>89574.504100000006</v>
      </c>
      <c r="P751">
        <f t="shared" si="154"/>
        <v>1549638.9209300003</v>
      </c>
      <c r="Q751">
        <f t="shared" si="155"/>
        <v>26808753.332089003</v>
      </c>
      <c r="R751">
        <f t="shared" si="156"/>
        <v>463791432.64513975</v>
      </c>
      <c r="S751">
        <f t="shared" si="157"/>
        <v>8023591784.7609177</v>
      </c>
      <c r="T751">
        <f t="shared" si="158"/>
        <v>138808137876.36389</v>
      </c>
      <c r="Z751" s="4">
        <f t="shared" ca="1" si="159"/>
        <v>104.00628309391804</v>
      </c>
      <c r="AA751">
        <f t="array" aca="1" ref="AA751" ca="1" xml:space="preserve"> IF($J751, SUM(Coefficients3 * $L751^Integers3), "NaN")</f>
        <v>100.8712611283824</v>
      </c>
      <c r="AB751">
        <f t="array" aca="1" ref="AB751" ca="1" xml:space="preserve"> IF($J751, SUM(Coefficients4 * $L751^Integers4), "NaN")</f>
        <v>100.83795342522178</v>
      </c>
      <c r="AC751">
        <f t="array" aca="1" ref="AC751" ca="1" xml:space="preserve"> IF($J751, SUM(Coefficients5 * $L751^Integers5), "NaN")</f>
        <v>100.83878767653201</v>
      </c>
      <c r="AD751">
        <f t="array" aca="1" ref="AD751" ca="1" xml:space="preserve"> IF($J751, SUM(Coefficients6 * $L751^Integers6), "NaN")</f>
        <v>100.8389195986766</v>
      </c>
      <c r="AE751">
        <f t="array" aca="1" ref="AE751" ca="1" xml:space="preserve"> IF($J751, SUM(Coefficients7 * $L751^Integers7), "NaN")</f>
        <v>100.83889002443324</v>
      </c>
      <c r="AF751">
        <f t="array" aca="1" ref="AF751" ca="1" xml:space="preserve"> IF($J751, SUM(Coefficients8 * $L751^Integers8), "NaN")</f>
        <v>100.83889366134214</v>
      </c>
      <c r="AG751">
        <f t="array" aca="1" ref="AG751" ca="1" xml:space="preserve"> IF($J751, SUM(Coefficients9 * $L751^Integers9), "NaN")</f>
        <v>100.83889284973814</v>
      </c>
    </row>
    <row r="752" spans="2:33" x14ac:dyDescent="0.2">
      <c r="B752" s="2">
        <v>17.2</v>
      </c>
      <c r="C752" s="2">
        <v>100.254</v>
      </c>
      <c r="D752" s="2">
        <v>100.254</v>
      </c>
      <c r="F752">
        <f t="shared" si="147"/>
        <v>100.254</v>
      </c>
      <c r="H752">
        <f t="shared" si="148"/>
        <v>0</v>
      </c>
      <c r="J752" t="b">
        <f t="shared" si="149"/>
        <v>1</v>
      </c>
      <c r="L752">
        <f t="shared" si="150"/>
        <v>17.2</v>
      </c>
      <c r="M752">
        <f t="shared" si="151"/>
        <v>295.83999999999997</v>
      </c>
      <c r="N752">
        <f t="shared" si="152"/>
        <v>5088.4479999999994</v>
      </c>
      <c r="O752">
        <f t="shared" si="153"/>
        <v>87521.305599999992</v>
      </c>
      <c r="P752">
        <f t="shared" si="154"/>
        <v>1505366.4563199999</v>
      </c>
      <c r="Q752">
        <f t="shared" si="155"/>
        <v>25892303.048703995</v>
      </c>
      <c r="R752">
        <f t="shared" si="156"/>
        <v>445347612.43770874</v>
      </c>
      <c r="S752">
        <f t="shared" si="157"/>
        <v>7659978933.9285898</v>
      </c>
      <c r="T752">
        <f t="shared" si="158"/>
        <v>131751637663.57175</v>
      </c>
      <c r="Z752" s="4">
        <f t="shared" ca="1" si="159"/>
        <v>103.40509070609193</v>
      </c>
      <c r="AA752">
        <f t="array" aca="1" ref="AA752" ca="1" xml:space="preserve"> IF($J752, SUM(Coefficients3 * $L752^Integers3), "NaN")</f>
        <v>100.2863945410901</v>
      </c>
      <c r="AB752">
        <f t="array" aca="1" ref="AB752" ca="1" xml:space="preserve"> IF($J752, SUM(Coefficients4 * $L752^Integers4), "NaN")</f>
        <v>100.25280508931736</v>
      </c>
      <c r="AC752">
        <f t="array" aca="1" ref="AC752" ca="1" xml:space="preserve"> IF($J752, SUM(Coefficients5 * $L752^Integers5), "NaN")</f>
        <v>100.25370561897165</v>
      </c>
      <c r="AD752">
        <f t="array" aca="1" ref="AD752" ca="1" xml:space="preserve"> IF($J752, SUM(Coefficients6 * $L752^Integers6), "NaN")</f>
        <v>100.25383483613608</v>
      </c>
      <c r="AE752">
        <f t="array" aca="1" ref="AE752" ca="1" xml:space="preserve"> IF($J752, SUM(Coefficients7 * $L752^Integers7), "NaN")</f>
        <v>100.25380524982276</v>
      </c>
      <c r="AF752">
        <f t="array" aca="1" ref="AF752" ca="1" xml:space="preserve"> IF($J752, SUM(Coefficients8 * $L752^Integers8), "NaN")</f>
        <v>100.25380898518149</v>
      </c>
      <c r="AG752">
        <f t="array" aca="1" ref="AG752" ca="1" xml:space="preserve"> IF($J752, SUM(Coefficients9 * $L752^Integers9), "NaN")</f>
        <v>100.25380830375099</v>
      </c>
    </row>
    <row r="753" spans="2:33" x14ac:dyDescent="0.2">
      <c r="B753" s="2">
        <v>17.100000000000001</v>
      </c>
      <c r="C753" s="2">
        <v>99.668800000000005</v>
      </c>
      <c r="D753" s="2">
        <v>99.668800000000005</v>
      </c>
      <c r="F753">
        <f t="shared" si="147"/>
        <v>99.668700000000001</v>
      </c>
      <c r="H753">
        <f t="shared" si="148"/>
        <v>0</v>
      </c>
      <c r="J753" t="b">
        <f t="shared" si="149"/>
        <v>1</v>
      </c>
      <c r="L753">
        <f t="shared" si="150"/>
        <v>17.100000000000001</v>
      </c>
      <c r="M753">
        <f t="shared" si="151"/>
        <v>292.41000000000003</v>
      </c>
      <c r="N753">
        <f t="shared" si="152"/>
        <v>5000.2110000000011</v>
      </c>
      <c r="O753">
        <f t="shared" si="153"/>
        <v>85503.608100000012</v>
      </c>
      <c r="P753">
        <f t="shared" si="154"/>
        <v>1462111.6985100002</v>
      </c>
      <c r="Q753">
        <f t="shared" si="155"/>
        <v>25002110.044521004</v>
      </c>
      <c r="R753">
        <f t="shared" si="156"/>
        <v>427536081.76130927</v>
      </c>
      <c r="S753">
        <f t="shared" si="157"/>
        <v>7310866998.1183872</v>
      </c>
      <c r="T753">
        <f t="shared" si="158"/>
        <v>125015825667.82443</v>
      </c>
      <c r="Z753" s="4">
        <f t="shared" ca="1" si="159"/>
        <v>102.80389831826582</v>
      </c>
      <c r="AA753">
        <f t="array" aca="1" ref="AA753" ca="1" xml:space="preserve"> IF($J753, SUM(Coefficients3 * $L753^Integers3), "NaN")</f>
        <v>99.701563636116958</v>
      </c>
      <c r="AB753">
        <f t="array" aca="1" ref="AB753" ca="1" xml:space="preserve"> IF($J753, SUM(Coefficients4 * $L753^Integers4), "NaN")</f>
        <v>99.667695066570204</v>
      </c>
      <c r="AC753">
        <f t="array" aca="1" ref="AC753" ca="1" xml:space="preserve"> IF($J753, SUM(Coefficients5 * $L753^Integers5), "NaN")</f>
        <v>99.668661994737846</v>
      </c>
      <c r="AD753">
        <f t="array" aca="1" ref="AD753" ca="1" xml:space="preserve"> IF($J753, SUM(Coefficients6 * $L753^Integers6), "NaN")</f>
        <v>99.668788457348398</v>
      </c>
      <c r="AE753">
        <f t="array" aca="1" ref="AE753" ca="1" xml:space="preserve"> IF($J753, SUM(Coefficients7 * $L753^Integers7), "NaN")</f>
        <v>99.668758870795642</v>
      </c>
      <c r="AF753">
        <f t="array" aca="1" ref="AF753" ca="1" xml:space="preserve"> IF($J753, SUM(Coefficients8 * $L753^Integers8), "NaN")</f>
        <v>99.668762703066136</v>
      </c>
      <c r="AG753">
        <f t="array" aca="1" ref="AG753" ca="1" xml:space="preserve"> IF($J753, SUM(Coefficients9 * $L753^Integers9), "NaN")</f>
        <v>99.668762152847322</v>
      </c>
    </row>
    <row r="754" spans="2:33" x14ac:dyDescent="0.2">
      <c r="B754" s="2">
        <v>17</v>
      </c>
      <c r="C754" s="2">
        <v>99.083799999999997</v>
      </c>
      <c r="D754" s="2">
        <v>99.083799999999997</v>
      </c>
      <c r="F754">
        <f t="shared" si="147"/>
        <v>99.083699999999993</v>
      </c>
      <c r="H754">
        <f t="shared" si="148"/>
        <v>0</v>
      </c>
      <c r="J754" t="b">
        <f t="shared" si="149"/>
        <v>1</v>
      </c>
      <c r="L754">
        <f t="shared" si="150"/>
        <v>17</v>
      </c>
      <c r="M754">
        <f t="shared" si="151"/>
        <v>289</v>
      </c>
      <c r="N754">
        <f t="shared" si="152"/>
        <v>4913</v>
      </c>
      <c r="O754">
        <f t="shared" si="153"/>
        <v>83521</v>
      </c>
      <c r="P754">
        <f t="shared" si="154"/>
        <v>1419857</v>
      </c>
      <c r="Q754">
        <f t="shared" si="155"/>
        <v>24137569</v>
      </c>
      <c r="R754">
        <f t="shared" si="156"/>
        <v>410338673</v>
      </c>
      <c r="S754">
        <f t="shared" si="157"/>
        <v>6975757441</v>
      </c>
      <c r="T754">
        <f t="shared" si="158"/>
        <v>118587876497</v>
      </c>
      <c r="Z754" s="4">
        <f t="shared" ca="1" si="159"/>
        <v>102.20270593043969</v>
      </c>
      <c r="AA754">
        <f t="array" aca="1" ref="AA754" ca="1" xml:space="preserve"> IF($J754, SUM(Coefficients3 * $L754^Integers3), "NaN")</f>
        <v>99.116768153780043</v>
      </c>
      <c r="AB754">
        <f t="array" aca="1" ref="AB754" ca="1" xml:space="preserve"> IF($J754, SUM(Coefficients4 * $L754^Integers4), "NaN")</f>
        <v>99.082623140692377</v>
      </c>
      <c r="AC754">
        <f t="array" aca="1" ref="AC754" ca="1" xml:space="preserve"> IF($J754, SUM(Coefficients5 * $L754^Integers5), "NaN")</f>
        <v>99.083656576909689</v>
      </c>
      <c r="AD754">
        <f t="array" aca="1" ref="AD754" ca="1" xml:space="preserve"> IF($J754, SUM(Coefficients6 * $L754^Integers6), "NaN")</f>
        <v>99.083780235737748</v>
      </c>
      <c r="AE754">
        <f t="array" aca="1" ref="AE754" ca="1" xml:space="preserve"> IF($J754, SUM(Coefficients7 * $L754^Integers7), "NaN")</f>
        <v>99.083750660875083</v>
      </c>
      <c r="AF754">
        <f t="array" aca="1" ref="AF754" ca="1" xml:space="preserve"> IF($J754, SUM(Coefficients8 * $L754^Integers8), "NaN")</f>
        <v>99.083754588456472</v>
      </c>
      <c r="AG754">
        <f t="array" aca="1" ref="AG754" ca="1" xml:space="preserve"> IF($J754, SUM(Coefficients9 * $L754^Integers9), "NaN")</f>
        <v>99.083754170410131</v>
      </c>
    </row>
    <row r="755" spans="2:33" x14ac:dyDescent="0.2">
      <c r="B755" s="2">
        <v>16.899999999999999</v>
      </c>
      <c r="C755" s="2">
        <v>98.498800000000003</v>
      </c>
      <c r="D755" s="2">
        <v>98.498800000000003</v>
      </c>
      <c r="F755">
        <f t="shared" si="147"/>
        <v>98.498699999999999</v>
      </c>
      <c r="H755">
        <f t="shared" si="148"/>
        <v>0</v>
      </c>
      <c r="J755" t="b">
        <f t="shared" si="149"/>
        <v>1</v>
      </c>
      <c r="L755">
        <f t="shared" si="150"/>
        <v>16.899999999999999</v>
      </c>
      <c r="M755">
        <f t="shared" si="151"/>
        <v>285.60999999999996</v>
      </c>
      <c r="N755">
        <f t="shared" si="152"/>
        <v>4826.8089999999993</v>
      </c>
      <c r="O755">
        <f t="shared" si="153"/>
        <v>81573.072099999976</v>
      </c>
      <c r="P755">
        <f t="shared" si="154"/>
        <v>1378584.9184899994</v>
      </c>
      <c r="Q755">
        <f t="shared" si="155"/>
        <v>23298085.122480989</v>
      </c>
      <c r="R755">
        <f t="shared" si="156"/>
        <v>393737638.56992871</v>
      </c>
      <c r="S755">
        <f t="shared" si="157"/>
        <v>6654166091.8317947</v>
      </c>
      <c r="T755">
        <f t="shared" si="158"/>
        <v>112455406951.95732</v>
      </c>
      <c r="Z755" s="4">
        <f t="shared" ca="1" si="159"/>
        <v>101.60151354261357</v>
      </c>
      <c r="AA755">
        <f t="array" aca="1" ref="AA755" ca="1" xml:space="preserve"> IF($J755, SUM(Coefficients3 * $L755^Integers3), "NaN")</f>
        <v>98.53200783439641</v>
      </c>
      <c r="AB755">
        <f t="array" aca="1" ref="AB755" ca="1" xml:space="preserve"> IF($J755, SUM(Coefficients4 * $L755^Integers4), "NaN")</f>
        <v>98.497589095565445</v>
      </c>
      <c r="AC755">
        <f t="array" aca="1" ref="AC755" ca="1" xml:space="preserve"> IF($J755, SUM(Coefficients5 * $L755^Integers5), "NaN")</f>
        <v>98.498689138611013</v>
      </c>
      <c r="AD755">
        <f t="array" aca="1" ref="AD755" ca="1" xml:space="preserve"> IF($J755, SUM(Coefficients6 * $L755^Integers6), "NaN")</f>
        <v>98.49880994478869</v>
      </c>
      <c r="AE755">
        <f t="array" aca="1" ref="AE755" ca="1" xml:space="preserve"> IF($J755, SUM(Coefficients7 * $L755^Integers7), "NaN")</f>
        <v>98.498780393641709</v>
      </c>
      <c r="AF755">
        <f t="array" aca="1" ref="AF755" ca="1" xml:space="preserve"> IF($J755, SUM(Coefficients8 * $L755^Integers8), "NaN")</f>
        <v>98.498784414870286</v>
      </c>
      <c r="AG755">
        <f t="array" aca="1" ref="AG755" ca="1" xml:space="preserve"> IF($J755, SUM(Coefficients9 * $L755^Integers9), "NaN")</f>
        <v>98.498784129878246</v>
      </c>
    </row>
    <row r="756" spans="2:33" x14ac:dyDescent="0.2">
      <c r="B756" s="2">
        <v>16.8</v>
      </c>
      <c r="C756" s="2">
        <v>97.913799999999995</v>
      </c>
      <c r="D756" s="2">
        <v>97.913899999999998</v>
      </c>
      <c r="F756">
        <f t="shared" si="147"/>
        <v>97.913799999999995</v>
      </c>
      <c r="H756">
        <f t="shared" si="148"/>
        <v>-1.0213059746299682E-6</v>
      </c>
      <c r="J756" t="b">
        <f t="shared" si="149"/>
        <v>1</v>
      </c>
      <c r="L756">
        <f t="shared" si="150"/>
        <v>16.8</v>
      </c>
      <c r="M756">
        <f t="shared" si="151"/>
        <v>282.24</v>
      </c>
      <c r="N756">
        <f t="shared" si="152"/>
        <v>4741.6320000000005</v>
      </c>
      <c r="O756">
        <f t="shared" si="153"/>
        <v>79659.417600000001</v>
      </c>
      <c r="P756">
        <f t="shared" si="154"/>
        <v>1338278.2156800001</v>
      </c>
      <c r="Q756">
        <f t="shared" si="155"/>
        <v>22483074.023424</v>
      </c>
      <c r="R756">
        <f t="shared" si="156"/>
        <v>377715643.59352326</v>
      </c>
      <c r="S756">
        <f t="shared" si="157"/>
        <v>6345622812.3711901</v>
      </c>
      <c r="T756">
        <f t="shared" si="158"/>
        <v>106606463247.836</v>
      </c>
      <c r="Z756" s="4">
        <f t="shared" ca="1" si="159"/>
        <v>101.00032115478747</v>
      </c>
      <c r="AA756">
        <f t="array" aca="1" ref="AA756" ca="1" xml:space="preserve"> IF($J756, SUM(Coefficients3 * $L756^Integers3), "NaN")</f>
        <v>97.947282418283166</v>
      </c>
      <c r="AB756">
        <f t="array" aca="1" ref="AB756" ca="1" xml:space="preserve"> IF($J756, SUM(Coefficients4 * $L756^Integers4), "NaN")</f>
        <v>97.912592715240464</v>
      </c>
      <c r="AC756">
        <f t="array" aca="1" ref="AC756" ca="1" xml:space="preserve"> IF($J756, SUM(Coefficients5 * $L756^Integers5), "NaN")</f>
        <v>97.913759453009732</v>
      </c>
      <c r="AD756">
        <f t="array" aca="1" ref="AD756" ca="1" xml:space="preserve"> IF($J756, SUM(Coefficients6 * $L756^Integers6), "NaN")</f>
        <v>97.913877358045838</v>
      </c>
      <c r="AE756">
        <f t="array" aca="1" ref="AE756" ca="1" xml:space="preserve"> IF($J756, SUM(Coefficients7 * $L756^Integers7), "NaN")</f>
        <v>97.913847842733105</v>
      </c>
      <c r="AF756">
        <f t="array" aca="1" ref="AF756" ca="1" xml:space="preserve"> IF($J756, SUM(Coefficients8 * $L756^Integers8), "NaN")</f>
        <v>97.913851955882308</v>
      </c>
      <c r="AG756">
        <f t="array" aca="1" ref="AG756" ca="1" xml:space="preserve"> IF($J756, SUM(Coefficients9 * $L756^Integers9), "NaN")</f>
        <v>97.913851804745789</v>
      </c>
    </row>
    <row r="757" spans="2:33" x14ac:dyDescent="0.2">
      <c r="B757" s="2">
        <v>16.7</v>
      </c>
      <c r="C757" s="2">
        <v>97.328999999999994</v>
      </c>
      <c r="D757" s="2">
        <v>97.328999999999994</v>
      </c>
      <c r="F757">
        <f t="shared" si="147"/>
        <v>97.328900000000004</v>
      </c>
      <c r="H757">
        <f t="shared" si="148"/>
        <v>0</v>
      </c>
      <c r="J757" t="b">
        <f t="shared" si="149"/>
        <v>1</v>
      </c>
      <c r="L757">
        <f t="shared" si="150"/>
        <v>16.7</v>
      </c>
      <c r="M757">
        <f t="shared" si="151"/>
        <v>278.89</v>
      </c>
      <c r="N757">
        <f t="shared" si="152"/>
        <v>4657.4629999999997</v>
      </c>
      <c r="O757">
        <f t="shared" si="153"/>
        <v>77779.632099999988</v>
      </c>
      <c r="P757">
        <f t="shared" si="154"/>
        <v>1298919.8560699997</v>
      </c>
      <c r="Q757">
        <f t="shared" si="155"/>
        <v>21691961.596368995</v>
      </c>
      <c r="R757">
        <f t="shared" si="156"/>
        <v>362255758.6593622</v>
      </c>
      <c r="S757">
        <f t="shared" si="157"/>
        <v>6049671169.6113482</v>
      </c>
      <c r="T757">
        <f t="shared" si="158"/>
        <v>101029508532.50951</v>
      </c>
      <c r="Z757" s="4">
        <f t="shared" ca="1" si="159"/>
        <v>100.39912876696134</v>
      </c>
      <c r="AA757">
        <f t="array" aca="1" ref="AA757" ca="1" xml:space="preserve"> IF($J757, SUM(Coefficients3 * $L757^Integers3), "NaN")</f>
        <v>97.362591645757334</v>
      </c>
      <c r="AB757">
        <f t="array" aca="1" ref="AB757" ca="1" xml:space="preserve"> IF($J757, SUM(Coefficients4 * $L757^Integers4), "NaN")</f>
        <v>97.327633783937856</v>
      </c>
      <c r="AC757">
        <f t="array" aca="1" ref="AC757" ca="1" xml:space="preserve"> IF($J757, SUM(Coefficients5 * $L757^Integers5), "NaN")</f>
        <v>97.328867293317444</v>
      </c>
      <c r="AD757">
        <f t="array" aca="1" ref="AD757" ca="1" xml:space="preserve"> IF($J757, SUM(Coefficients6 * $L757^Integers6), "NaN")</f>
        <v>97.328982249113395</v>
      </c>
      <c r="AE757">
        <f t="array" aca="1" ref="AE757" ca="1" xml:space="preserve"> IF($J757, SUM(Coefficients7 * $L757^Integers7), "NaN")</f>
        <v>97.328952781843313</v>
      </c>
      <c r="AF757">
        <f t="array" aca="1" ref="AF757" ca="1" xml:space="preserve"> IF($J757, SUM(Coefficients8 * $L757^Integers8), "NaN")</f>
        <v>97.32895698512381</v>
      </c>
      <c r="AG757">
        <f t="array" aca="1" ref="AG757" ca="1" xml:space="preserve"> IF($J757, SUM(Coefficients9 * $L757^Integers9), "NaN")</f>
        <v>97.328956968561982</v>
      </c>
    </row>
    <row r="758" spans="2:33" x14ac:dyDescent="0.2">
      <c r="B758" s="2">
        <v>16.600000000000001</v>
      </c>
      <c r="C758" s="2">
        <v>96.744100000000003</v>
      </c>
      <c r="D758" s="2">
        <v>96.744100000000003</v>
      </c>
      <c r="F758">
        <f t="shared" si="147"/>
        <v>96.744</v>
      </c>
      <c r="H758">
        <f t="shared" si="148"/>
        <v>0</v>
      </c>
      <c r="J758" t="b">
        <f t="shared" si="149"/>
        <v>1</v>
      </c>
      <c r="L758">
        <f t="shared" si="150"/>
        <v>16.600000000000001</v>
      </c>
      <c r="M758">
        <f t="shared" si="151"/>
        <v>275.56000000000006</v>
      </c>
      <c r="N758">
        <f t="shared" si="152"/>
        <v>4574.2960000000012</v>
      </c>
      <c r="O758">
        <f t="shared" si="153"/>
        <v>75933.313600000038</v>
      </c>
      <c r="P758">
        <f t="shared" si="154"/>
        <v>1260493.0057600008</v>
      </c>
      <c r="Q758">
        <f t="shared" si="155"/>
        <v>20924183.895616014</v>
      </c>
      <c r="R758">
        <f t="shared" si="156"/>
        <v>347341452.66722584</v>
      </c>
      <c r="S758">
        <f t="shared" si="157"/>
        <v>5765868114.2759504</v>
      </c>
      <c r="T758">
        <f t="shared" si="158"/>
        <v>95713410696.980789</v>
      </c>
      <c r="Z758" s="4">
        <f t="shared" ca="1" si="159"/>
        <v>99.797936379135237</v>
      </c>
      <c r="AA758">
        <f t="array" aca="1" ref="AA758" ca="1" xml:space="preserve"> IF($J758, SUM(Coefficients3 * $L758^Integers3), "NaN")</f>
        <v>96.777935257136022</v>
      </c>
      <c r="AB758">
        <f t="array" aca="1" ref="AB758" ca="1" xml:space="preserve"> IF($J758, SUM(Coefficients4 * $L758^Integers4), "NaN")</f>
        <v>96.742712086047604</v>
      </c>
      <c r="AC758">
        <f t="array" aca="1" ref="AC758" ca="1" xml:space="preserve"> IF($J758, SUM(Coefficients5 * $L758^Integers5), "NaN")</f>
        <v>96.744012432788963</v>
      </c>
      <c r="AD758">
        <f t="array" aca="1" ref="AD758" ca="1" xml:space="preserve"> IF($J758, SUM(Coefficients6 * $L758^Integers6), "NaN")</f>
        <v>96.744124391655134</v>
      </c>
      <c r="AE758">
        <f t="array" aca="1" ref="AE758" ca="1" xml:space="preserve"> IF($J758, SUM(Coefficients7 * $L758^Integers7), "NaN")</f>
        <v>96.744094984722651</v>
      </c>
      <c r="AF758">
        <f t="array" aca="1" ref="AF758" ca="1" xml:space="preserve"> IF($J758, SUM(Coefficients8 * $L758^Integers8), "NaN")</f>
        <v>96.74409927628237</v>
      </c>
      <c r="AG758">
        <f t="array" aca="1" ref="AG758" ca="1" xml:space="preserve"> IF($J758, SUM(Coefficients9 * $L758^Integers9), "NaN")</f>
        <v>96.744099394930743</v>
      </c>
    </row>
    <row r="759" spans="2:33" x14ac:dyDescent="0.2">
      <c r="B759" s="2">
        <v>16.5</v>
      </c>
      <c r="C759" s="2">
        <v>96.159300000000002</v>
      </c>
      <c r="D759" s="2">
        <v>96.159300000000002</v>
      </c>
      <c r="F759">
        <f t="shared" si="147"/>
        <v>96.159199999999998</v>
      </c>
      <c r="H759">
        <f t="shared" si="148"/>
        <v>0</v>
      </c>
      <c r="J759" t="b">
        <f t="shared" si="149"/>
        <v>1</v>
      </c>
      <c r="L759">
        <f t="shared" si="150"/>
        <v>16.5</v>
      </c>
      <c r="M759">
        <f t="shared" si="151"/>
        <v>272.25</v>
      </c>
      <c r="N759">
        <f t="shared" si="152"/>
        <v>4492.125</v>
      </c>
      <c r="O759">
        <f t="shared" si="153"/>
        <v>74120.0625</v>
      </c>
      <c r="P759">
        <f t="shared" si="154"/>
        <v>1222981.03125</v>
      </c>
      <c r="Q759">
        <f t="shared" si="155"/>
        <v>20179187.015625</v>
      </c>
      <c r="R759">
        <f t="shared" si="156"/>
        <v>332956585.7578125</v>
      </c>
      <c r="S759">
        <f t="shared" si="157"/>
        <v>5493783665.0039062</v>
      </c>
      <c r="T759">
        <f t="shared" si="158"/>
        <v>90647430472.564453</v>
      </c>
      <c r="Z759" s="4">
        <f t="shared" ca="1" si="159"/>
        <v>99.19674399130912</v>
      </c>
      <c r="AA759">
        <f t="array" aca="1" ref="AA759" ca="1" xml:space="preserve"> IF($J759, SUM(Coefficients3 * $L759^Integers3), "NaN")</f>
        <v>96.193312992736267</v>
      </c>
      <c r="AB759">
        <f t="array" aca="1" ref="AB759" ca="1" xml:space="preserve"> IF($J759, SUM(Coefficients4 * $L759^Integers4), "NaN")</f>
        <v>96.157827406129059</v>
      </c>
      <c r="AC759">
        <f t="array" aca="1" ref="AC759" ca="1" xml:space="preserve"> IF($J759, SUM(Coefficients5 * $L759^Integers5), "NaN")</f>
        <v>96.159194644721808</v>
      </c>
      <c r="AD759">
        <f t="array" aca="1" ref="AD759" ca="1" xml:space="preserve"> IF($J759, SUM(Coefficients6 * $L759^Integers6), "NaN")</f>
        <v>96.159303559393777</v>
      </c>
      <c r="AE759">
        <f t="array" aca="1" ref="AE759" ca="1" xml:space="preserve"> IF($J759, SUM(Coefficients7 * $L759^Integers7), "NaN")</f>
        <v>96.159274225177128</v>
      </c>
      <c r="AF759">
        <f t="array" aca="1" ref="AF759" ca="1" xml:space="preserve"> IF($J759, SUM(Coefficients8 * $L759^Integers8), "NaN")</f>
        <v>96.15927860310137</v>
      </c>
      <c r="AG759">
        <f t="array" aca="1" ref="AG759" ca="1" xml:space="preserve"> IF($J759, SUM(Coefficients9 * $L759^Integers9), "NaN")</f>
        <v>96.15927885751033</v>
      </c>
    </row>
    <row r="760" spans="2:33" x14ac:dyDescent="0.2">
      <c r="B760" s="2">
        <v>16.399999999999999</v>
      </c>
      <c r="C760" s="2">
        <v>95.5745</v>
      </c>
      <c r="D760" s="2">
        <v>95.5745</v>
      </c>
      <c r="F760">
        <f t="shared" si="147"/>
        <v>95.574399999999997</v>
      </c>
      <c r="H760">
        <f t="shared" si="148"/>
        <v>0</v>
      </c>
      <c r="J760" t="b">
        <f t="shared" si="149"/>
        <v>1</v>
      </c>
      <c r="L760">
        <f t="shared" si="150"/>
        <v>16.399999999999999</v>
      </c>
      <c r="M760">
        <f t="shared" si="151"/>
        <v>268.95999999999998</v>
      </c>
      <c r="N760">
        <f t="shared" si="152"/>
        <v>4410.9439999999995</v>
      </c>
      <c r="O760">
        <f t="shared" si="153"/>
        <v>72339.481599999985</v>
      </c>
      <c r="P760">
        <f t="shared" si="154"/>
        <v>1186367.4982399996</v>
      </c>
      <c r="Q760">
        <f t="shared" si="155"/>
        <v>19456426.971135993</v>
      </c>
      <c r="R760">
        <f t="shared" si="156"/>
        <v>319085402.32663029</v>
      </c>
      <c r="S760">
        <f t="shared" si="157"/>
        <v>5233000598.1567364</v>
      </c>
      <c r="T760">
        <f t="shared" si="158"/>
        <v>85821209809.770462</v>
      </c>
      <c r="Z760" s="4">
        <f t="shared" ca="1" si="159"/>
        <v>98.595551603482988</v>
      </c>
      <c r="AA760">
        <f t="array" aca="1" ref="AA760" ca="1" xml:space="preserve"> IF($J760, SUM(Coefficients3 * $L760^Integers3), "NaN")</f>
        <v>95.608724592875134</v>
      </c>
      <c r="AB760">
        <f t="array" aca="1" ref="AB760" ca="1" xml:space="preserve"> IF($J760, SUM(Coefficients4 * $L760^Integers4), "NaN")</f>
        <v>95.572979528911091</v>
      </c>
      <c r="AC760">
        <f t="array" aca="1" ref="AC760" ca="1" xml:space="preserve"> IF($J760, SUM(Coefficients5 * $L760^Integers5), "NaN")</f>
        <v>95.574413702455786</v>
      </c>
      <c r="AD760">
        <f t="array" aca="1" ref="AD760" ca="1" xml:space="preserve"> IF($J760, SUM(Coefficients6 * $L760^Integers6), "NaN")</f>
        <v>95.574519526110905</v>
      </c>
      <c r="AE760">
        <f t="array" aca="1" ref="AE760" ca="1" xml:space="preserve"> IF($J760, SUM(Coefficients7 * $L760^Integers7), "NaN")</f>
        <v>95.574490277068207</v>
      </c>
      <c r="AF760">
        <f t="array" aca="1" ref="AF760" ca="1" xml:space="preserve"> IF($J760, SUM(Coefficients8 * $L760^Integers8), "NaN")</f>
        <v>95.574494739379801</v>
      </c>
      <c r="AG760">
        <f t="array" aca="1" ref="AG760" ca="1" xml:space="preserve"> IF($J760, SUM(Coefficients9 * $L760^Integers9), "NaN")</f>
        <v>95.574495130013091</v>
      </c>
    </row>
    <row r="761" spans="2:33" x14ac:dyDescent="0.2">
      <c r="B761" s="2">
        <v>16.3</v>
      </c>
      <c r="C761" s="2">
        <v>94.989699999999999</v>
      </c>
      <c r="D761" s="2">
        <v>94.989800000000002</v>
      </c>
      <c r="F761">
        <f t="shared" si="147"/>
        <v>94.989699999999999</v>
      </c>
      <c r="H761">
        <f t="shared" si="148"/>
        <v>-1.0527451646217637E-6</v>
      </c>
      <c r="J761" t="b">
        <f t="shared" si="149"/>
        <v>1</v>
      </c>
      <c r="L761">
        <f t="shared" si="150"/>
        <v>16.3</v>
      </c>
      <c r="M761">
        <f t="shared" si="151"/>
        <v>265.69</v>
      </c>
      <c r="N761">
        <f t="shared" si="152"/>
        <v>4330.7470000000003</v>
      </c>
      <c r="O761">
        <f t="shared" si="153"/>
        <v>70591.176099999997</v>
      </c>
      <c r="P761">
        <f t="shared" si="154"/>
        <v>1150636.1704299999</v>
      </c>
      <c r="Q761">
        <f t="shared" si="155"/>
        <v>18755369.578008998</v>
      </c>
      <c r="R761">
        <f t="shared" si="156"/>
        <v>305712524.12154669</v>
      </c>
      <c r="S761">
        <f t="shared" si="157"/>
        <v>4983114143.1812105</v>
      </c>
      <c r="T761">
        <f t="shared" si="158"/>
        <v>81224760533.853729</v>
      </c>
      <c r="Z761" s="4">
        <f t="shared" ca="1" si="159"/>
        <v>97.994359215656885</v>
      </c>
      <c r="AA761">
        <f t="array" aca="1" ref="AA761" ca="1" xml:space="preserve"> IF($J761, SUM(Coefficients3 * $L761^Integers3), "NaN")</f>
        <v>95.024169797869732</v>
      </c>
      <c r="AB761">
        <f t="array" aca="1" ref="AB761" ca="1" xml:space="preserve"> IF($J761, SUM(Coefficients4 * $L761^Integers4), "NaN")</f>
        <v>94.988168239292051</v>
      </c>
      <c r="AC761">
        <f t="array" aca="1" ref="AC761" ca="1" xml:space="preserve"> IF($J761, SUM(Coefficients5 * $L761^Integers5), "NaN")</f>
        <v>94.989669379372558</v>
      </c>
      <c r="AD761">
        <f t="array" aca="1" ref="AD761" ca="1" xml:space="preserve"> IF($J761, SUM(Coefficients6 * $L761^Integers6), "NaN")</f>
        <v>94.989772065646605</v>
      </c>
      <c r="AE761">
        <f t="array" aca="1" ref="AE761" ca="1" xml:space="preserve"> IF($J761, SUM(Coefficients7 * $L761^Integers7), "NaN")</f>
        <v>94.989742914312401</v>
      </c>
      <c r="AF761">
        <f t="array" aca="1" ref="AF761" ca="1" xml:space="preserve"> IF($J761, SUM(Coefficients8 * $L761^Integers8), "NaN")</f>
        <v>94.989747458971806</v>
      </c>
      <c r="AG761">
        <f t="array" aca="1" ref="AG761" ca="1" xml:space="preserve"> IF($J761, SUM(Coefficients9 * $L761^Integers9), "NaN")</f>
        <v>94.989747986205074</v>
      </c>
    </row>
    <row r="762" spans="2:33" x14ac:dyDescent="0.2">
      <c r="B762" s="2">
        <v>16.2</v>
      </c>
      <c r="C762" s="2">
        <v>94.405100000000004</v>
      </c>
      <c r="D762" s="2">
        <v>94.405100000000004</v>
      </c>
      <c r="F762">
        <f t="shared" si="147"/>
        <v>94.405000000000001</v>
      </c>
      <c r="H762">
        <f t="shared" si="148"/>
        <v>0</v>
      </c>
      <c r="J762" t="b">
        <f t="shared" si="149"/>
        <v>1</v>
      </c>
      <c r="L762">
        <f t="shared" si="150"/>
        <v>16.2</v>
      </c>
      <c r="M762">
        <f t="shared" si="151"/>
        <v>262.44</v>
      </c>
      <c r="N762">
        <f t="shared" si="152"/>
        <v>4251.5279999999993</v>
      </c>
      <c r="O762">
        <f t="shared" si="153"/>
        <v>68874.753599999996</v>
      </c>
      <c r="P762">
        <f t="shared" si="154"/>
        <v>1115771.0083199998</v>
      </c>
      <c r="Q762">
        <f t="shared" si="155"/>
        <v>18075490.334783997</v>
      </c>
      <c r="R762">
        <f t="shared" si="156"/>
        <v>292822943.42350072</v>
      </c>
      <c r="S762">
        <f t="shared" si="157"/>
        <v>4743731683.4607124</v>
      </c>
      <c r="T762">
        <f t="shared" si="158"/>
        <v>76848453272.063538</v>
      </c>
      <c r="Z762" s="4">
        <f t="shared" ca="1" si="159"/>
        <v>97.393166827830768</v>
      </c>
      <c r="AA762">
        <f t="array" aca="1" ref="AA762" ca="1" xml:space="preserve"> IF($J762, SUM(Coefficients3 * $L762^Integers3), "NaN")</f>
        <v>94.439648348037096</v>
      </c>
      <c r="AB762">
        <f t="array" aca="1" ref="AB762" ca="1" xml:space="preserve"> IF($J762, SUM(Coefficients4 * $L762^Integers4), "NaN")</f>
        <v>94.403393322339653</v>
      </c>
      <c r="AC762">
        <f t="array" aca="1" ref="AC762" ca="1" xml:space="preserve"> IF($J762, SUM(Coefficients5 * $L762^Integers5), "NaN")</f>
        <v>94.404961448895008</v>
      </c>
      <c r="AD762">
        <f t="array" aca="1" ref="AD762" ca="1" xml:space="preserve"> IF($J762, SUM(Coefficients6 * $L762^Integers6), "NaN")</f>
        <v>94.40506095189906</v>
      </c>
      <c r="AE762">
        <f t="array" aca="1" ref="AE762" ca="1" xml:space="preserve"> IF($J762, SUM(Coefficients7 * $L762^Integers7), "NaN")</f>
        <v>94.405031910880723</v>
      </c>
      <c r="AF762">
        <f t="array" aca="1" ref="AF762" ca="1" xml:space="preserve"> IF($J762, SUM(Coefficients8 * $L762^Integers8), "NaN")</f>
        <v>94.405036535786252</v>
      </c>
      <c r="AG762">
        <f t="array" aca="1" ref="AG762" ca="1" xml:space="preserve"> IF($J762, SUM(Coefficients9 * $L762^Integers9), "NaN")</f>
        <v>94.405037199905664</v>
      </c>
    </row>
    <row r="763" spans="2:33" x14ac:dyDescent="0.2">
      <c r="B763" s="2">
        <v>16.100000000000001</v>
      </c>
      <c r="C763" s="2">
        <v>93.820400000000006</v>
      </c>
      <c r="D763" s="2">
        <v>93.820400000000006</v>
      </c>
      <c r="F763">
        <f t="shared" si="147"/>
        <v>93.820300000000003</v>
      </c>
      <c r="H763">
        <f t="shared" si="148"/>
        <v>0</v>
      </c>
      <c r="J763" t="b">
        <f t="shared" si="149"/>
        <v>1</v>
      </c>
      <c r="L763">
        <f t="shared" si="150"/>
        <v>16.100000000000001</v>
      </c>
      <c r="M763">
        <f t="shared" si="151"/>
        <v>259.21000000000004</v>
      </c>
      <c r="N763">
        <f t="shared" si="152"/>
        <v>4173.2810000000009</v>
      </c>
      <c r="O763">
        <f t="shared" si="153"/>
        <v>67189.824100000013</v>
      </c>
      <c r="P763">
        <f t="shared" si="154"/>
        <v>1081756.1680100004</v>
      </c>
      <c r="Q763">
        <f t="shared" si="155"/>
        <v>17416274.304961007</v>
      </c>
      <c r="R763">
        <f t="shared" si="156"/>
        <v>280402016.30987221</v>
      </c>
      <c r="S763">
        <f t="shared" si="157"/>
        <v>4514472462.5889425</v>
      </c>
      <c r="T763">
        <f t="shared" si="158"/>
        <v>72683006647.681976</v>
      </c>
      <c r="Z763" s="4">
        <f t="shared" ca="1" si="159"/>
        <v>96.791974440004665</v>
      </c>
      <c r="AA763">
        <f t="array" aca="1" ref="AA763" ca="1" xml:space="preserve"> IF($J763, SUM(Coefficients3 * $L763^Integers3), "NaN")</f>
        <v>93.855159983694321</v>
      </c>
      <c r="AB763">
        <f t="array" aca="1" ref="AB763" ca="1" xml:space="preserve"> IF($J763, SUM(Coefficients4 * $L763^Integers4), "NaN")</f>
        <v>93.818654563291162</v>
      </c>
      <c r="AC763">
        <f t="array" aca="1" ref="AC763" ca="1" xml:space="preserve"> IF($J763, SUM(Coefficients5 * $L763^Integers5), "NaN")</f>
        <v>93.820289684487008</v>
      </c>
      <c r="AD763">
        <f t="array" aca="1" ref="AD763" ca="1" xml:space="preserve"> IF($J763, SUM(Coefficients6 * $L763^Integers6), "NaN")</f>
        <v>93.820385958824403</v>
      </c>
      <c r="AE763">
        <f t="array" aca="1" ref="AE763" ca="1" xml:space="preserve"> IF($J763, SUM(Coefficients7 * $L763^Integers7), "NaN")</f>
        <v>93.820357040798527</v>
      </c>
      <c r="AF763">
        <f t="array" aca="1" ref="AF763" ca="1" xml:space="preserve"> IF($J763, SUM(Coefficients8 * $L763^Integers8), "NaN")</f>
        <v>93.820361743786563</v>
      </c>
      <c r="AG763">
        <f t="array" aca="1" ref="AG763" ca="1" xml:space="preserve"> IF($J763, SUM(Coefficients9 * $L763^Integers9), "NaN")</f>
        <v>93.820362544987375</v>
      </c>
    </row>
    <row r="764" spans="2:33" x14ac:dyDescent="0.2">
      <c r="B764" s="2">
        <v>16</v>
      </c>
      <c r="C764" s="2">
        <v>93.235699999999994</v>
      </c>
      <c r="D764" s="2">
        <v>93.235699999999994</v>
      </c>
      <c r="F764">
        <f t="shared" si="147"/>
        <v>93.235600000000005</v>
      </c>
      <c r="H764">
        <f t="shared" si="148"/>
        <v>0</v>
      </c>
      <c r="J764" t="b">
        <f t="shared" si="149"/>
        <v>1</v>
      </c>
      <c r="L764">
        <f t="shared" si="150"/>
        <v>16</v>
      </c>
      <c r="M764">
        <f t="shared" si="151"/>
        <v>256</v>
      </c>
      <c r="N764">
        <f t="shared" si="152"/>
        <v>4096</v>
      </c>
      <c r="O764">
        <f t="shared" si="153"/>
        <v>65536</v>
      </c>
      <c r="P764">
        <f t="shared" si="154"/>
        <v>1048576</v>
      </c>
      <c r="Q764">
        <f t="shared" si="155"/>
        <v>16777216</v>
      </c>
      <c r="R764">
        <f t="shared" si="156"/>
        <v>268435456</v>
      </c>
      <c r="S764">
        <f t="shared" si="157"/>
        <v>4294967296</v>
      </c>
      <c r="T764">
        <f t="shared" si="158"/>
        <v>68719476736</v>
      </c>
      <c r="Z764" s="4">
        <f t="shared" ca="1" si="159"/>
        <v>96.190782052178534</v>
      </c>
      <c r="AA764">
        <f t="array" aca="1" ref="AA764" ca="1" xml:space="preserve"> IF($J764, SUM(Coefficients3 * $L764^Integers3), "NaN")</f>
        <v>93.270704445158444</v>
      </c>
      <c r="AB764">
        <f t="array" aca="1" ref="AB764" ca="1" xml:space="preserve"> IF($J764, SUM(Coefficients4 * $L764^Integers4), "NaN")</f>
        <v>93.23395174755322</v>
      </c>
      <c r="AC764">
        <f t="array" aca="1" ref="AC764" ca="1" xml:space="preserve"> IF($J764, SUM(Coefficients5 * $L764^Integers5), "NaN")</f>
        <v>93.235653859652658</v>
      </c>
      <c r="AD764">
        <f t="array" aca="1" ref="AD764" ca="1" xml:space="preserve"> IF($J764, SUM(Coefficients6 * $L764^Integers6), "NaN")</f>
        <v>93.235746860436265</v>
      </c>
      <c r="AE764">
        <f t="array" aca="1" ref="AE764" ca="1" xml:space="preserve"> IF($J764, SUM(Coefficients7 * $L764^Integers7), "NaN")</f>
        <v>93.23571807814497</v>
      </c>
      <c r="AF764">
        <f t="array" aca="1" ref="AF764" ca="1" xml:space="preserve"> IF($J764, SUM(Coefficients8 * $L764^Integers8), "NaN")</f>
        <v>93.235722856990193</v>
      </c>
      <c r="AG764">
        <f t="array" aca="1" ref="AG764" ca="1" xml:space="preserve"> IF($J764, SUM(Coefficients9 * $L764^Integers9), "NaN")</f>
        <v>93.235723795375335</v>
      </c>
    </row>
    <row r="765" spans="2:33" x14ac:dyDescent="0.2">
      <c r="B765" s="2">
        <v>15.9</v>
      </c>
      <c r="C765" s="2">
        <v>92.6511</v>
      </c>
      <c r="D765" s="2">
        <v>92.651200000000003</v>
      </c>
      <c r="F765">
        <f t="shared" si="147"/>
        <v>92.650999999999996</v>
      </c>
      <c r="H765">
        <f t="shared" si="148"/>
        <v>-1.0793174181465764E-6</v>
      </c>
      <c r="J765" t="b">
        <f t="shared" si="149"/>
        <v>1</v>
      </c>
      <c r="L765">
        <f t="shared" si="150"/>
        <v>15.9</v>
      </c>
      <c r="M765">
        <f t="shared" si="151"/>
        <v>252.81</v>
      </c>
      <c r="N765">
        <f t="shared" si="152"/>
        <v>4019.6790000000001</v>
      </c>
      <c r="O765">
        <f t="shared" si="153"/>
        <v>63912.896099999998</v>
      </c>
      <c r="P765">
        <f t="shared" si="154"/>
        <v>1016215.04799</v>
      </c>
      <c r="Q765">
        <f t="shared" si="155"/>
        <v>16157819.263040999</v>
      </c>
      <c r="R765">
        <f t="shared" si="156"/>
        <v>256909326.28235191</v>
      </c>
      <c r="S765">
        <f t="shared" si="157"/>
        <v>4084858287.8893948</v>
      </c>
      <c r="T765">
        <f t="shared" si="158"/>
        <v>64949246777.441376</v>
      </c>
      <c r="Z765" s="4">
        <f t="shared" ca="1" si="159"/>
        <v>95.589589664352417</v>
      </c>
      <c r="AA765">
        <f t="array" aca="1" ref="AA765" ca="1" xml:space="preserve"> IF($J765, SUM(Coefficients3 * $L765^Integers3), "NaN")</f>
        <v>92.686281472746543</v>
      </c>
      <c r="AB765">
        <f t="array" aca="1" ref="AB765" ca="1" xml:space="preserve"> IF($J765, SUM(Coefficients4 * $L765^Integers4), "NaN")</f>
        <v>92.649284660702023</v>
      </c>
      <c r="AC765">
        <f t="array" aca="1" ref="AC765" ca="1" xml:space="preserve"> IF($J765, SUM(Coefficients5 * $L765^Integers5), "NaN")</f>
        <v>92.651053747936146</v>
      </c>
      <c r="AD765">
        <f t="array" aca="1" ref="AD765" ca="1" xml:space="preserve"> IF($J765, SUM(Coefficients6 * $L765^Integers6), "NaN")</f>
        <v>92.65114343080559</v>
      </c>
      <c r="AE765">
        <f t="array" aca="1" ref="AE765" ca="1" xml:space="preserve"> IF($J765, SUM(Coefficients7 * $L765^Integers7), "NaN")</f>
        <v>92.651114797052699</v>
      </c>
      <c r="AF765">
        <f t="array" aca="1" ref="AF765" ca="1" xml:space="preserve"> IF($J765, SUM(Coefficients8 * $L765^Integers8), "NaN")</f>
        <v>92.651119649468399</v>
      </c>
      <c r="AG765">
        <f t="array" aca="1" ref="AG765" ca="1" xml:space="preserve"> IF($J765, SUM(Coefficients9 * $L765^Integers9), "NaN")</f>
        <v>92.651120725047221</v>
      </c>
    </row>
    <row r="766" spans="2:33" x14ac:dyDescent="0.2">
      <c r="B766" s="2">
        <v>15.8</v>
      </c>
      <c r="C766" s="2">
        <v>92.066599999999994</v>
      </c>
      <c r="D766" s="2">
        <v>92.066599999999994</v>
      </c>
      <c r="F766">
        <f t="shared" si="147"/>
        <v>92.066500000000005</v>
      </c>
      <c r="H766">
        <f t="shared" si="148"/>
        <v>0</v>
      </c>
      <c r="J766" t="b">
        <f t="shared" si="149"/>
        <v>1</v>
      </c>
      <c r="L766">
        <f t="shared" si="150"/>
        <v>15.8</v>
      </c>
      <c r="M766">
        <f t="shared" si="151"/>
        <v>249.64000000000001</v>
      </c>
      <c r="N766">
        <f t="shared" si="152"/>
        <v>3944.3120000000004</v>
      </c>
      <c r="O766">
        <f t="shared" si="153"/>
        <v>62320.129600000007</v>
      </c>
      <c r="P766">
        <f t="shared" si="154"/>
        <v>984658.04768000019</v>
      </c>
      <c r="Q766">
        <f t="shared" si="155"/>
        <v>15557597.153344003</v>
      </c>
      <c r="R766">
        <f t="shared" si="156"/>
        <v>245810035.02283525</v>
      </c>
      <c r="S766">
        <f t="shared" si="157"/>
        <v>3883798553.3607969</v>
      </c>
      <c r="T766">
        <f t="shared" si="158"/>
        <v>61364017143.100594</v>
      </c>
      <c r="Z766" s="4">
        <f t="shared" ca="1" si="159"/>
        <v>94.9883972765263</v>
      </c>
      <c r="AA766">
        <f t="array" aca="1" ref="AA766" ca="1" xml:space="preserve"> IF($J766, SUM(Coefficients3 * $L766^Integers3), "NaN")</f>
        <v>92.1018908067757</v>
      </c>
      <c r="AB766">
        <f t="array" aca="1" ref="AB766" ca="1" xml:space="preserve"> IF($J766, SUM(Coefficients4 * $L766^Integers4), "NaN")</f>
        <v>92.064653088483141</v>
      </c>
      <c r="AC766">
        <f t="array" aca="1" ref="AC766" ca="1" xml:space="preserve"> IF($J766, SUM(Coefficients5 * $L766^Integers5), "NaN")</f>
        <v>92.066489122921013</v>
      </c>
      <c r="AD766">
        <f t="array" aca="1" ref="AD766" ca="1" xml:space="preserve"> IF($J766, SUM(Coefficients6 * $L766^Integers6), "NaN")</f>
        <v>92.066575444060263</v>
      </c>
      <c r="AE766">
        <f t="array" aca="1" ref="AE766" ca="1" xml:space="preserve"> IF($J766, SUM(Coefficients7 * $L766^Integers7), "NaN")</f>
        <v>92.06654697170741</v>
      </c>
      <c r="AF766">
        <f t="array" aca="1" ref="AF766" ca="1" xml:space="preserve"> IF($J766, SUM(Coefficients8 * $L766^Integers8), "NaN")</f>
        <v>92.066551895345768</v>
      </c>
      <c r="AG766">
        <f t="array" aca="1" ref="AG766" ca="1" xml:space="preserve"> IF($J766, SUM(Coefficients9 * $L766^Integers9), "NaN")</f>
        <v>92.06655310803265</v>
      </c>
    </row>
    <row r="767" spans="2:33" x14ac:dyDescent="0.2">
      <c r="B767" s="2">
        <v>15.7</v>
      </c>
      <c r="C767" s="2">
        <v>91.482100000000003</v>
      </c>
      <c r="D767" s="2">
        <v>91.481999999999999</v>
      </c>
      <c r="F767">
        <f t="shared" si="147"/>
        <v>91.481999999999999</v>
      </c>
      <c r="H767">
        <f t="shared" si="148"/>
        <v>1.0931106156562227E-6</v>
      </c>
      <c r="J767" t="b">
        <f t="shared" si="149"/>
        <v>1</v>
      </c>
      <c r="L767">
        <f t="shared" si="150"/>
        <v>15.7</v>
      </c>
      <c r="M767">
        <f t="shared" si="151"/>
        <v>246.48999999999998</v>
      </c>
      <c r="N767">
        <f t="shared" si="152"/>
        <v>3869.8929999999996</v>
      </c>
      <c r="O767">
        <f t="shared" si="153"/>
        <v>60757.32009999999</v>
      </c>
      <c r="P767">
        <f t="shared" si="154"/>
        <v>953889.92556999985</v>
      </c>
      <c r="Q767">
        <f t="shared" si="155"/>
        <v>14976071.831448996</v>
      </c>
      <c r="R767">
        <f t="shared" si="156"/>
        <v>235124327.75374922</v>
      </c>
      <c r="S767">
        <f t="shared" si="157"/>
        <v>3691451945.7338629</v>
      </c>
      <c r="T767">
        <f t="shared" si="158"/>
        <v>57955795548.021645</v>
      </c>
      <c r="Z767" s="4">
        <f t="shared" ca="1" si="159"/>
        <v>94.387204888700182</v>
      </c>
      <c r="AA767">
        <f t="array" aca="1" ref="AA767" ca="1" xml:space="preserve"> IF($J767, SUM(Coefficients3 * $L767^Integers3), "NaN")</f>
        <v>91.517532187562978</v>
      </c>
      <c r="AB767">
        <f t="array" aca="1" ref="AB767" ca="1" xml:space="preserve"> IF($J767, SUM(Coefficients4 * $L767^Integers4), "NaN")</f>
        <v>91.480056816811654</v>
      </c>
      <c r="AC767">
        <f t="array" aca="1" ref="AC767" ca="1" xml:space="preserve"> IF($J767, SUM(Coefficients5 * $L767^Integers5), "NaN")</f>
        <v>91.481959758229806</v>
      </c>
      <c r="AD767">
        <f t="array" aca="1" ref="AD767" ca="1" xml:space="preserve"> IF($J767, SUM(Coefficients6 * $L767^Integers6), "NaN")</f>
        <v>91.4820426743848</v>
      </c>
      <c r="AE767">
        <f t="array" aca="1" ref="AE767" ca="1" xml:space="preserve"> IF($J767, SUM(Coefficients7 * $L767^Integers7), "NaN")</f>
        <v>91.482014376347479</v>
      </c>
      <c r="AF767">
        <f t="array" aca="1" ref="AF767" ca="1" xml:space="preserve"> IF($J767, SUM(Coefficients8 * $L767^Integers8), "NaN")</f>
        <v>91.482019368799925</v>
      </c>
      <c r="AG767">
        <f t="array" aca="1" ref="AG767" ca="1" xml:space="preserve"> IF($J767, SUM(Coefficients9 * $L767^Integers9), "NaN")</f>
        <v>91.482020718413068</v>
      </c>
    </row>
    <row r="768" spans="2:33" x14ac:dyDescent="0.2">
      <c r="B768" s="2">
        <v>15.6</v>
      </c>
      <c r="C768" s="2">
        <v>90.897599999999997</v>
      </c>
      <c r="D768" s="2">
        <v>90.897599999999997</v>
      </c>
      <c r="F768">
        <f t="shared" si="147"/>
        <v>90.897499999999994</v>
      </c>
      <c r="H768">
        <f t="shared" si="148"/>
        <v>0</v>
      </c>
      <c r="J768" t="b">
        <f t="shared" si="149"/>
        <v>1</v>
      </c>
      <c r="L768">
        <f t="shared" si="150"/>
        <v>15.6</v>
      </c>
      <c r="M768">
        <f t="shared" si="151"/>
        <v>243.35999999999999</v>
      </c>
      <c r="N768">
        <f t="shared" si="152"/>
        <v>3796.4159999999997</v>
      </c>
      <c r="O768">
        <f t="shared" si="153"/>
        <v>59224.089599999992</v>
      </c>
      <c r="P768">
        <f t="shared" si="154"/>
        <v>923895.79775999987</v>
      </c>
      <c r="Q768">
        <f t="shared" si="155"/>
        <v>14412774.445055997</v>
      </c>
      <c r="R768">
        <f t="shared" si="156"/>
        <v>224839281.34287354</v>
      </c>
      <c r="S768">
        <f t="shared" si="157"/>
        <v>3507492788.9488273</v>
      </c>
      <c r="T768">
        <f t="shared" si="158"/>
        <v>54716887507.601707</v>
      </c>
      <c r="Z768" s="4">
        <f t="shared" ca="1" si="159"/>
        <v>93.786012500874065</v>
      </c>
      <c r="AA768">
        <f t="array" aca="1" ref="AA768" ca="1" xml:space="preserve"> IF($J768, SUM(Coefficients3 * $L768^Integers3), "NaN")</f>
        <v>90.933205355425429</v>
      </c>
      <c r="AB768">
        <f t="array" aca="1" ref="AB768" ca="1" xml:space="preserve"> IF($J768, SUM(Coefficients4 * $L768^Integers4), "NaN")</f>
        <v>90.895495631772093</v>
      </c>
      <c r="AC768">
        <f t="array" aca="1" ref="AC768" ca="1" xml:space="preserve"> IF($J768, SUM(Coefficients5 * $L768^Integers5), "NaN")</f>
        <v>90.897465427523599</v>
      </c>
      <c r="AD768">
        <f t="array" aca="1" ref="AD768" ca="1" xml:space="preserve"> IF($J768, SUM(Coefficients6 * $L768^Integers6), "NaN")</f>
        <v>90.897544896020136</v>
      </c>
      <c r="AE768">
        <f t="array" aca="1" ref="AE768" ca="1" xml:space="preserve"> IF($J768, SUM(Coefficients7 * $L768^Integers7), "NaN")</f>
        <v>90.897516785263633</v>
      </c>
      <c r="AF768">
        <f t="array" aca="1" ref="AF768" ca="1" xml:space="preserve"> IF($J768, SUM(Coefficients8 * $L768^Integers8), "NaN")</f>
        <v>90.897521844061245</v>
      </c>
      <c r="AG768">
        <f t="array" aca="1" ref="AG768" ca="1" xml:space="preserve"> IF($J768, SUM(Coefficients9 * $L768^Integers9), "NaN")</f>
        <v>90.897523330321377</v>
      </c>
    </row>
    <row r="769" spans="2:33" x14ac:dyDescent="0.2">
      <c r="B769" s="2">
        <v>15.5</v>
      </c>
      <c r="C769" s="2">
        <v>90.313100000000006</v>
      </c>
      <c r="D769" s="2">
        <v>90.313100000000006</v>
      </c>
      <c r="F769">
        <f t="shared" si="147"/>
        <v>90.313000000000002</v>
      </c>
      <c r="H769">
        <f t="shared" si="148"/>
        <v>0</v>
      </c>
      <c r="J769" t="b">
        <f t="shared" si="149"/>
        <v>1</v>
      </c>
      <c r="L769">
        <f t="shared" si="150"/>
        <v>15.5</v>
      </c>
      <c r="M769">
        <f t="shared" si="151"/>
        <v>240.25</v>
      </c>
      <c r="N769">
        <f t="shared" si="152"/>
        <v>3723.875</v>
      </c>
      <c r="O769">
        <f t="shared" si="153"/>
        <v>57720.0625</v>
      </c>
      <c r="P769">
        <f t="shared" si="154"/>
        <v>894660.96875</v>
      </c>
      <c r="Q769">
        <f t="shared" si="155"/>
        <v>13867245.015625</v>
      </c>
      <c r="R769">
        <f t="shared" si="156"/>
        <v>214942297.7421875</v>
      </c>
      <c r="S769">
        <f t="shared" si="157"/>
        <v>3331605615.0039062</v>
      </c>
      <c r="T769">
        <f t="shared" si="158"/>
        <v>51639887032.560547</v>
      </c>
      <c r="Z769" s="4">
        <f t="shared" ca="1" si="159"/>
        <v>93.184820113047948</v>
      </c>
      <c r="AA769">
        <f t="array" aca="1" ref="AA769" ca="1" xml:space="preserve"> IF($J769, SUM(Coefficients3 * $L769^Integers3), "NaN")</f>
        <v>90.348910050680146</v>
      </c>
      <c r="AB769">
        <f t="array" aca="1" ref="AB769" ca="1" xml:space="preserve"> IF($J769, SUM(Coefficients4 * $L769^Integers4), "NaN")</f>
        <v>90.310969319618422</v>
      </c>
      <c r="AC769">
        <f t="array" aca="1" ref="AC769" ca="1" xml:space="preserve"> IF($J769, SUM(Coefficients5 * $L769^Integers5), "NaN")</f>
        <v>90.313005904501551</v>
      </c>
      <c r="AD769">
        <f t="array" aca="1" ref="AD769" ca="1" xml:space="preserve"> IF($J769, SUM(Coefficients6 * $L769^Integers6), "NaN")</f>
        <v>90.313081883263152</v>
      </c>
      <c r="AE769">
        <f t="array" aca="1" ref="AE769" ca="1" xml:space="preserve"> IF($J769, SUM(Coefficients7 * $L769^Integers7), "NaN")</f>
        <v>90.313053972798443</v>
      </c>
      <c r="AF769">
        <f t="array" aca="1" ref="AF769" ca="1" xml:space="preserve"> IF($J769, SUM(Coefficients8 * $L769^Integers8), "NaN")</f>
        <v>90.313059095412356</v>
      </c>
      <c r="AG769">
        <f t="array" aca="1" ref="AG769" ca="1" xml:space="preserve"> IF($J769, SUM(Coefficients9 * $L769^Integers9), "NaN")</f>
        <v>90.313060717941553</v>
      </c>
    </row>
    <row r="770" spans="2:33" x14ac:dyDescent="0.2">
      <c r="B770" s="2">
        <v>15.4</v>
      </c>
      <c r="C770" s="2">
        <v>89.728700000000003</v>
      </c>
      <c r="D770" s="2">
        <v>89.7286</v>
      </c>
      <c r="F770">
        <f t="shared" si="147"/>
        <v>89.7286</v>
      </c>
      <c r="H770">
        <f t="shared" si="148"/>
        <v>1.1144712419940803E-6</v>
      </c>
      <c r="J770" t="b">
        <f t="shared" si="149"/>
        <v>1</v>
      </c>
      <c r="L770">
        <f t="shared" si="150"/>
        <v>15.4</v>
      </c>
      <c r="M770">
        <f t="shared" si="151"/>
        <v>237.16000000000003</v>
      </c>
      <c r="N770">
        <f t="shared" si="152"/>
        <v>3652.2640000000006</v>
      </c>
      <c r="O770">
        <f t="shared" si="153"/>
        <v>56244.865600000012</v>
      </c>
      <c r="P770">
        <f t="shared" si="154"/>
        <v>866170.93024000025</v>
      </c>
      <c r="Q770">
        <f t="shared" si="155"/>
        <v>13339032.325696005</v>
      </c>
      <c r="R770">
        <f t="shared" si="156"/>
        <v>205421097.81571847</v>
      </c>
      <c r="S770">
        <f t="shared" si="157"/>
        <v>3163484906.3620648</v>
      </c>
      <c r="T770">
        <f t="shared" si="158"/>
        <v>48717667557.9758</v>
      </c>
      <c r="Z770" s="4">
        <f t="shared" ca="1" si="159"/>
        <v>92.583627725221845</v>
      </c>
      <c r="AA770">
        <f t="array" aca="1" ref="AA770" ca="1" xml:space="preserve"> IF($J770, SUM(Coefficients3 * $L770^Integers3), "NaN")</f>
        <v>89.764646013644196</v>
      </c>
      <c r="AB770">
        <f t="array" aca="1" ref="AB770" ca="1" xml:space="preserve"> IF($J770, SUM(Coefficients4 * $L770^Integers4), "NaN")</f>
        <v>89.726477666774073</v>
      </c>
      <c r="AC770">
        <f t="array" aca="1" ref="AC770" ca="1" xml:space="preserve"> IF($J770, SUM(Coefficients5 * $L770^Integers5), "NaN")</f>
        <v>89.72858096290031</v>
      </c>
      <c r="AD770">
        <f t="array" aca="1" ref="AD770" ca="1" xml:space="preserve"> IF($J770, SUM(Coefficients6 * $L770^Integers6), "NaN")</f>
        <v>89.728653410466606</v>
      </c>
      <c r="AE770">
        <f t="array" aca="1" ref="AE770" ca="1" xml:space="preserve"> IF($J770, SUM(Coefficients7 * $L770^Integers7), "NaN")</f>
        <v>89.72862571334602</v>
      </c>
      <c r="AF770">
        <f t="array" aca="1" ref="AF770" ca="1" xml:space="preserve"> IF($J770, SUM(Coefficients8 * $L770^Integers8), "NaN")</f>
        <v>89.728630897187898</v>
      </c>
      <c r="AG770">
        <f t="array" aca="1" ref="AG770" ca="1" xml:space="preserve"> IF($J770, SUM(Coefficients9 * $L770^Integers9), "NaN")</f>
        <v>89.728632655508406</v>
      </c>
    </row>
    <row r="771" spans="2:33" x14ac:dyDescent="0.2">
      <c r="B771" s="2">
        <v>15.3</v>
      </c>
      <c r="C771" s="2">
        <v>89.144199999999998</v>
      </c>
      <c r="D771" s="2">
        <v>89.144300000000001</v>
      </c>
      <c r="F771">
        <f t="shared" si="147"/>
        <v>89.144199999999998</v>
      </c>
      <c r="H771">
        <f t="shared" si="148"/>
        <v>-1.1217773440438881E-6</v>
      </c>
      <c r="J771" t="b">
        <f t="shared" si="149"/>
        <v>1</v>
      </c>
      <c r="L771">
        <f t="shared" si="150"/>
        <v>15.3</v>
      </c>
      <c r="M771">
        <f t="shared" si="151"/>
        <v>234.09000000000003</v>
      </c>
      <c r="N771">
        <f t="shared" si="152"/>
        <v>3581.5770000000007</v>
      </c>
      <c r="O771">
        <f t="shared" si="153"/>
        <v>54798.128100000016</v>
      </c>
      <c r="P771">
        <f t="shared" si="154"/>
        <v>838411.35993000027</v>
      </c>
      <c r="Q771">
        <f t="shared" si="155"/>
        <v>12827693.806929005</v>
      </c>
      <c r="R771">
        <f t="shared" si="156"/>
        <v>196263715.24601379</v>
      </c>
      <c r="S771">
        <f t="shared" si="157"/>
        <v>3002834843.2640114</v>
      </c>
      <c r="T771">
        <f t="shared" si="158"/>
        <v>45943373101.939377</v>
      </c>
      <c r="Z771" s="4">
        <f t="shared" ca="1" si="159"/>
        <v>91.982435337395728</v>
      </c>
      <c r="AA771">
        <f t="array" aca="1" ref="AA771" ca="1" xml:space="preserve"> IF($J771, SUM(Coefficients3 * $L771^Integers3), "NaN")</f>
        <v>89.180412984634629</v>
      </c>
      <c r="AB771">
        <f t="array" aca="1" ref="AB771" ca="1" xml:space="preserve"> IF($J771, SUM(Coefficients4 * $L771^Integers4), "NaN")</f>
        <v>89.142020459831983</v>
      </c>
      <c r="AC771">
        <f t="array" aca="1" ref="AC771" ca="1" xml:space="preserve"> IF($J771, SUM(Coefficients5 * $L771^Integers5), "NaN")</f>
        <v>89.144190376493697</v>
      </c>
      <c r="AD771">
        <f t="array" aca="1" ref="AD771" ca="1" xml:space="preserve"> IF($J771, SUM(Coefficients6 * $L771^Integers6), "NaN")</f>
        <v>89.144259252038594</v>
      </c>
      <c r="AE771">
        <f t="array" aca="1" ref="AE771" ca="1" xml:space="preserve"> IF($J771, SUM(Coefficients7 * $L771^Integers7), "NaN")</f>
        <v>89.144231781351635</v>
      </c>
      <c r="AF771">
        <f t="array" aca="1" ref="AF771" ca="1" xml:space="preserve"> IF($J771, SUM(Coefficients8 * $L771^Integers8), "NaN")</f>
        <v>89.144237023774096</v>
      </c>
      <c r="AG771">
        <f t="array" aca="1" ref="AG771" ca="1" xml:space="preserve"> IF($J771, SUM(Coefficients9 * $L771^Integers9), "NaN")</f>
        <v>89.144238917307248</v>
      </c>
    </row>
    <row r="772" spans="2:33" x14ac:dyDescent="0.2">
      <c r="B772" s="2">
        <v>15.2</v>
      </c>
      <c r="C772" s="2">
        <v>88.559899999999999</v>
      </c>
      <c r="D772" s="2">
        <v>88.559899999999999</v>
      </c>
      <c r="F772">
        <f t="shared" si="147"/>
        <v>88.559799999999996</v>
      </c>
      <c r="H772">
        <f t="shared" si="148"/>
        <v>0</v>
      </c>
      <c r="J772" t="b">
        <f t="shared" si="149"/>
        <v>1</v>
      </c>
      <c r="L772">
        <f t="shared" si="150"/>
        <v>15.2</v>
      </c>
      <c r="M772">
        <f t="shared" si="151"/>
        <v>231.04</v>
      </c>
      <c r="N772">
        <f t="shared" si="152"/>
        <v>3511.8079999999995</v>
      </c>
      <c r="O772">
        <f t="shared" si="153"/>
        <v>53379.481599999999</v>
      </c>
      <c r="P772">
        <f t="shared" si="154"/>
        <v>811368.12031999999</v>
      </c>
      <c r="Q772">
        <f t="shared" si="155"/>
        <v>12332795.428863999</v>
      </c>
      <c r="R772">
        <f t="shared" si="156"/>
        <v>187458490.51873279</v>
      </c>
      <c r="S772">
        <f t="shared" si="157"/>
        <v>2849369055.8847384</v>
      </c>
      <c r="T772">
        <f t="shared" si="158"/>
        <v>43310409649.448021</v>
      </c>
      <c r="Z772" s="4">
        <f t="shared" ca="1" si="159"/>
        <v>91.381242949569597</v>
      </c>
      <c r="AA772">
        <f t="array" aca="1" ref="AA772" ca="1" xml:space="preserve"> IF($J772, SUM(Coefficients3 * $L772^Integers3), "NaN")</f>
        <v>88.596210703968524</v>
      </c>
      <c r="AB772">
        <f t="array" aca="1" ref="AB772" ca="1" xml:space="preserve"> IF($J772, SUM(Coefficients4 * $L772^Integers4), "NaN")</f>
        <v>88.557597485554453</v>
      </c>
      <c r="AC772">
        <f t="array" aca="1" ref="AC772" ca="1" xml:space="preserve"> IF($J772, SUM(Coefficients5 * $L772^Integers5), "NaN")</f>
        <v>88.559833919092156</v>
      </c>
      <c r="AD772">
        <f t="array" aca="1" ref="AD772" ca="1" xml:space="preserve"> IF($J772, SUM(Coefficients6 * $L772^Integers6), "NaN")</f>
        <v>88.559899182442393</v>
      </c>
      <c r="AE772">
        <f t="array" aca="1" ref="AE772" ca="1" xml:space="preserve"> IF($J772, SUM(Coefficients7 * $L772^Integers7), "NaN")</f>
        <v>88.55987195131128</v>
      </c>
      <c r="AF772">
        <f t="array" aca="1" ref="AF772" ca="1" xml:space="preserve"> IF($J772, SUM(Coefficients8 * $L772^Integers8), "NaN")</f>
        <v>88.559877249608462</v>
      </c>
      <c r="AG772">
        <f t="array" aca="1" ref="AG772" ca="1" xml:space="preserve"> IF($J772, SUM(Coefficients9 * $L772^Integers9), "NaN")</f>
        <v>88.559879277673545</v>
      </c>
    </row>
    <row r="773" spans="2:33" x14ac:dyDescent="0.2">
      <c r="B773" s="2">
        <v>15.1</v>
      </c>
      <c r="C773" s="2">
        <v>87.9756</v>
      </c>
      <c r="D773" s="2">
        <v>87.9756</v>
      </c>
      <c r="F773">
        <f t="shared" si="147"/>
        <v>87.975499999999997</v>
      </c>
      <c r="H773">
        <f t="shared" si="148"/>
        <v>0</v>
      </c>
      <c r="J773" t="b">
        <f t="shared" si="149"/>
        <v>1</v>
      </c>
      <c r="L773">
        <f t="shared" si="150"/>
        <v>15.1</v>
      </c>
      <c r="M773">
        <f t="shared" si="151"/>
        <v>228.01</v>
      </c>
      <c r="N773">
        <f t="shared" si="152"/>
        <v>3442.9509999999996</v>
      </c>
      <c r="O773">
        <f t="shared" si="153"/>
        <v>51988.560099999995</v>
      </c>
      <c r="P773">
        <f t="shared" si="154"/>
        <v>785027.25750999991</v>
      </c>
      <c r="Q773">
        <f t="shared" si="155"/>
        <v>11853911.588400999</v>
      </c>
      <c r="R773">
        <f t="shared" si="156"/>
        <v>178994064.98485506</v>
      </c>
      <c r="S773">
        <f t="shared" si="157"/>
        <v>2702810381.2713113</v>
      </c>
      <c r="T773">
        <f t="shared" si="158"/>
        <v>40812436757.1968</v>
      </c>
      <c r="Z773" s="4">
        <f t="shared" ca="1" si="159"/>
        <v>90.780050561743494</v>
      </c>
      <c r="AA773">
        <f t="array" aca="1" ref="AA773" ca="1" xml:space="preserve"> IF($J773, SUM(Coefficients3 * $L773^Integers3), "NaN")</f>
        <v>88.012038911962946</v>
      </c>
      <c r="AB773">
        <f t="array" aca="1" ref="AB773" ca="1" xml:space="preserve"> IF($J773, SUM(Coefficients4 * $L773^Integers4), "NaN")</f>
        <v>87.973208530873336</v>
      </c>
      <c r="AC773">
        <f t="array" aca="1" ref="AC773" ca="1" xml:space="preserve"> IF($J773, SUM(Coefficients5 * $L773^Integers5), "NaN")</f>
        <v>87.975511364542285</v>
      </c>
      <c r="AD773">
        <f t="array" aca="1" ref="AD773" ca="1" xml:space="preserve"> IF($J773, SUM(Coefficients6 * $L773^Integers6), "NaN")</f>
        <v>87.97557297619619</v>
      </c>
      <c r="AE773">
        <f t="array" aca="1" ref="AE773" ca="1" xml:space="preserve"> IF($J773, SUM(Coefficients7 * $L773^Integers7), "NaN")</f>
        <v>87.97554599777132</v>
      </c>
      <c r="AF773">
        <f t="array" aca="1" ref="AF773" ca="1" xml:space="preserve"> IF($J773, SUM(Coefficients8 * $L773^Integers8), "NaN")</f>
        <v>87.975551349179455</v>
      </c>
      <c r="AG773">
        <f t="array" aca="1" ref="AG773" ca="1" xml:space="preserve"> IF($J773, SUM(Coefficients9 * $L773^Integers9), "NaN")</f>
        <v>87.975553510992668</v>
      </c>
    </row>
    <row r="774" spans="2:33" x14ac:dyDescent="0.2">
      <c r="B774" s="2">
        <v>15</v>
      </c>
      <c r="C774" s="2">
        <v>87.391300000000001</v>
      </c>
      <c r="D774" s="2">
        <v>87.391300000000001</v>
      </c>
      <c r="F774">
        <f t="shared" si="147"/>
        <v>87.391199999999998</v>
      </c>
      <c r="H774">
        <f t="shared" si="148"/>
        <v>0</v>
      </c>
      <c r="J774" t="b">
        <f t="shared" si="149"/>
        <v>1</v>
      </c>
      <c r="L774">
        <f t="shared" si="150"/>
        <v>15</v>
      </c>
      <c r="M774">
        <f t="shared" si="151"/>
        <v>225</v>
      </c>
      <c r="N774">
        <f t="shared" si="152"/>
        <v>3375</v>
      </c>
      <c r="O774">
        <f t="shared" si="153"/>
        <v>50625</v>
      </c>
      <c r="P774">
        <f t="shared" si="154"/>
        <v>759375</v>
      </c>
      <c r="Q774">
        <f t="shared" si="155"/>
        <v>11390625</v>
      </c>
      <c r="R774">
        <f t="shared" si="156"/>
        <v>170859375</v>
      </c>
      <c r="S774">
        <f t="shared" si="157"/>
        <v>2562890625</v>
      </c>
      <c r="T774">
        <f t="shared" si="158"/>
        <v>38443359375</v>
      </c>
      <c r="Z774" s="4">
        <f t="shared" ca="1" si="159"/>
        <v>90.178858173917376</v>
      </c>
      <c r="AA774">
        <f t="array" aca="1" ref="AA774" ca="1" xml:space="preserve"> IF($J774, SUM(Coefficients3 * $L774^Integers3), "NaN")</f>
        <v>87.427897348934977</v>
      </c>
      <c r="AB774">
        <f t="array" aca="1" ref="AB774" ca="1" xml:space="preserve"> IF($J774, SUM(Coefficients4 * $L774^Integers4), "NaN")</f>
        <v>87.388853382889891</v>
      </c>
      <c r="AC774">
        <f t="array" aca="1" ref="AC774" ca="1" xml:space="preserve"> IF($J774, SUM(Coefficients5 * $L774^Integers5), "NaN")</f>
        <v>87.39122248672642</v>
      </c>
      <c r="AD774">
        <f t="array" aca="1" ref="AD774" ca="1" xml:space="preserve"> IF($J774, SUM(Coefficients6 * $L774^Integers6), "NaN")</f>
        <v>87.391280407872671</v>
      </c>
      <c r="AE774">
        <f t="array" aca="1" ref="AE774" ca="1" xml:space="preserve"> IF($J774, SUM(Coefficients7 * $L774^Integers7), "NaN")</f>
        <v>87.391253695328047</v>
      </c>
      <c r="AF774">
        <f t="array" aca="1" ref="AF774" ca="1" xml:space="preserve"> IF($J774, SUM(Coefficients8 * $L774^Integers8), "NaN")</f>
        <v>87.391259097026065</v>
      </c>
      <c r="AG774">
        <f t="array" aca="1" ref="AG774" ca="1" xml:space="preserve"> IF($J774, SUM(Coefficients9 * $L774^Integers9), "NaN")</f>
        <v>87.391261391699544</v>
      </c>
    </row>
    <row r="775" spans="2:33" x14ac:dyDescent="0.2">
      <c r="B775" s="2">
        <v>14.9</v>
      </c>
      <c r="C775" s="2">
        <v>86.807000000000002</v>
      </c>
      <c r="D775" s="2">
        <v>86.807000000000002</v>
      </c>
      <c r="F775">
        <f t="shared" si="147"/>
        <v>86.807000000000002</v>
      </c>
      <c r="H775">
        <f t="shared" si="148"/>
        <v>0</v>
      </c>
      <c r="J775" t="b">
        <f t="shared" si="149"/>
        <v>1</v>
      </c>
      <c r="L775">
        <f t="shared" si="150"/>
        <v>14.9</v>
      </c>
      <c r="M775">
        <f t="shared" si="151"/>
        <v>222.01000000000002</v>
      </c>
      <c r="N775">
        <f t="shared" si="152"/>
        <v>3307.9490000000005</v>
      </c>
      <c r="O775">
        <f t="shared" si="153"/>
        <v>49288.440100000007</v>
      </c>
      <c r="P775">
        <f t="shared" si="154"/>
        <v>734397.75749000011</v>
      </c>
      <c r="Q775">
        <f t="shared" si="155"/>
        <v>10942526.586601002</v>
      </c>
      <c r="R775">
        <f t="shared" si="156"/>
        <v>163043646.14035496</v>
      </c>
      <c r="S775">
        <f t="shared" si="157"/>
        <v>2429350327.4912887</v>
      </c>
      <c r="T775">
        <f t="shared" si="158"/>
        <v>36197319879.620201</v>
      </c>
      <c r="Z775" s="4">
        <f t="shared" ca="1" si="159"/>
        <v>89.577665786091259</v>
      </c>
      <c r="AA775">
        <f t="array" aca="1" ref="AA775" ca="1" xml:space="preserve"> IF($J775, SUM(Coefficients3 * $L775^Integers3), "NaN")</f>
        <v>86.843785755201665</v>
      </c>
      <c r="AB775">
        <f t="array" aca="1" ref="AB775" ca="1" xml:space="preserve"> IF($J775, SUM(Coefficients4 * $L775^Integers4), "NaN")</f>
        <v>86.804531828874872</v>
      </c>
      <c r="AC775">
        <f t="array" aca="1" ref="AC775" ca="1" xml:space="preserve"> IF($J775, SUM(Coefficients5 * $L775^Integers5), "NaN")</f>
        <v>86.806967059562112</v>
      </c>
      <c r="AD775">
        <f t="array" aca="1" ref="AD775" ca="1" xml:space="preserve"> IF($J775, SUM(Coefficients6 * $L775^Integers6), "NaN")</f>
        <v>86.807021252098735</v>
      </c>
      <c r="AE775">
        <f t="array" aca="1" ref="AE775" ca="1" xml:space="preserve"> IF($J775, SUM(Coefficients7 * $L775^Integers7), "NaN")</f>
        <v>86.806994818627402</v>
      </c>
      <c r="AF775">
        <f t="array" aca="1" ref="AF775" ca="1" xml:space="preserve"> IF($J775, SUM(Coefficients8 * $L775^Integers8), "NaN")</f>
        <v>86.807000267737507</v>
      </c>
      <c r="AG775">
        <f t="array" aca="1" ref="AG775" ca="1" xml:space="preserve"> IF($J775, SUM(Coefficients9 * $L775^Integers9), "NaN")</f>
        <v>86.807002694278381</v>
      </c>
    </row>
    <row r="776" spans="2:33" x14ac:dyDescent="0.2">
      <c r="B776" s="2">
        <v>14.8</v>
      </c>
      <c r="C776" s="2">
        <v>86.222800000000007</v>
      </c>
      <c r="D776" s="2">
        <v>86.222800000000007</v>
      </c>
      <c r="F776">
        <f t="shared" ref="F776:F839" si="160" xml:space="preserve"> IF(Degrees=90, 552,  VALUE(TEXT( ((((0.000000000390362*Degrees -0.00000001473)*Degrees + 0.0000376811)*Degrees -0.0000164127)*Degrees +5.817879)*Degrees, "0.00000E+00")))</f>
        <v>86.222700000000003</v>
      </c>
      <c r="H776">
        <f t="shared" ref="H776:H839" si="161" xml:space="preserve"> LN(Z/OtherZ)</f>
        <v>0</v>
      </c>
      <c r="J776" t="b">
        <f t="shared" ref="J776:J839" si="162" xml:space="preserve"> IF(ISNUMBER(Degrees),AND(Degrees&gt;=DegreesMin,Degrees&lt;=DegreesMax),FALSE)</f>
        <v>1</v>
      </c>
      <c r="L776">
        <f t="shared" ref="L776:L839" si="163" xml:space="preserve"> IF( Good, Degrees, "NaN")</f>
        <v>14.8</v>
      </c>
      <c r="M776">
        <f t="shared" ref="M776:M839" si="164" xml:space="preserve"> IF(Good, Angles^2, "NaN")</f>
        <v>219.04000000000002</v>
      </c>
      <c r="N776">
        <f t="shared" ref="N776:N839" si="165" xml:space="preserve"> IF(Good, Angles^3, "NaN")</f>
        <v>3241.7920000000004</v>
      </c>
      <c r="O776">
        <f t="shared" ref="O776:O839" si="166" xml:space="preserve"> IF(Good, Angles^4, "NaN")</f>
        <v>47978.521600000007</v>
      </c>
      <c r="P776">
        <f t="shared" ref="P776:P839" si="167" xml:space="preserve"> IF(Good, Angles^5, "NaN")</f>
        <v>710082.11968000012</v>
      </c>
      <c r="Q776">
        <f t="shared" ref="Q776:Q839" si="168" xml:space="preserve"> IF(Good, Angles^6, "NaN")</f>
        <v>10509215.371264003</v>
      </c>
      <c r="R776">
        <f t="shared" ref="R776:R839" si="169" xml:space="preserve"> IF(Good, Angles^7, "NaN")</f>
        <v>155536387.49470723</v>
      </c>
      <c r="S776">
        <f t="shared" ref="S776:S839" si="170" xml:space="preserve"> IF(Good, Angles^8, "NaN")</f>
        <v>2301938534.9216671</v>
      </c>
      <c r="T776">
        <f t="shared" ref="T776:T839" si="171" xml:space="preserve"> IF(Good, Angles^9, "NaN")</f>
        <v>34068690316.840675</v>
      </c>
      <c r="Z776" s="4">
        <f t="shared" ref="Z776:Z839" ca="1" si="172" xml:space="preserve"> IF(Good, $W$8*Angles, "NaN")</f>
        <v>88.976473398265142</v>
      </c>
      <c r="AA776">
        <f t="array" aca="1" ref="AA776" ca="1" xml:space="preserve"> IF($J776, SUM(Coefficients3 * $L776^Integers3), "NaN")</f>
        <v>86.259703871080106</v>
      </c>
      <c r="AB776">
        <f t="array" aca="1" ref="AB776" ca="1" xml:space="preserve"> IF($J776, SUM(Coefficients4 * $L776^Integers4), "NaN")</f>
        <v>86.220243656268437</v>
      </c>
      <c r="AC776">
        <f t="array" aca="1" ref="AC776" ca="1" xml:space="preserve"> IF($J776, SUM(Coefficients5 * $L776^Integers5), "NaN")</f>
        <v>86.222744857001672</v>
      </c>
      <c r="AD776">
        <f t="array" aca="1" ref="AD776" ca="1" xml:space="preserve"> IF($J776, SUM(Coefficients6 * $L776^Integers6), "NaN")</f>
        <v>86.222795283555328</v>
      </c>
      <c r="AE776">
        <f t="array" aca="1" ref="AE776" ca="1" xml:space="preserve"> IF($J776, SUM(Coefficients7 * $L776^Integers7), "NaN")</f>
        <v>86.222769142364442</v>
      </c>
      <c r="AF776">
        <f t="array" aca="1" ref="AF776" ca="1" xml:space="preserve"> IF($J776, SUM(Coefficients8 * $L776^Integers8), "NaN")</f>
        <v>86.22277463595286</v>
      </c>
      <c r="AG776">
        <f t="array" aca="1" ref="AG776" ca="1" xml:space="preserve"> IF($J776, SUM(Coefficients9 * $L776^Integers9), "NaN")</f>
        <v>86.222777193262345</v>
      </c>
    </row>
    <row r="777" spans="2:33" x14ac:dyDescent="0.2">
      <c r="B777" s="2">
        <v>14.7</v>
      </c>
      <c r="C777" s="2">
        <v>85.638599999999997</v>
      </c>
      <c r="D777" s="2">
        <v>85.638599999999997</v>
      </c>
      <c r="F777">
        <f t="shared" si="160"/>
        <v>85.638499999999993</v>
      </c>
      <c r="H777">
        <f t="shared" si="161"/>
        <v>0</v>
      </c>
      <c r="J777" t="b">
        <f t="shared" si="162"/>
        <v>1</v>
      </c>
      <c r="L777">
        <f t="shared" si="163"/>
        <v>14.7</v>
      </c>
      <c r="M777">
        <f t="shared" si="164"/>
        <v>216.08999999999997</v>
      </c>
      <c r="N777">
        <f t="shared" si="165"/>
        <v>3176.5229999999997</v>
      </c>
      <c r="O777">
        <f t="shared" si="166"/>
        <v>46694.888099999989</v>
      </c>
      <c r="P777">
        <f t="shared" si="167"/>
        <v>686414.85506999982</v>
      </c>
      <c r="Q777">
        <f t="shared" si="168"/>
        <v>10090298.369528996</v>
      </c>
      <c r="R777">
        <f t="shared" si="169"/>
        <v>148327386.03207624</v>
      </c>
      <c r="S777">
        <f t="shared" si="170"/>
        <v>2180412574.6715207</v>
      </c>
      <c r="T777">
        <f t="shared" si="171"/>
        <v>32052064847.671352</v>
      </c>
      <c r="Z777" s="4">
        <f t="shared" ca="1" si="172"/>
        <v>88.375281010439025</v>
      </c>
      <c r="AA777">
        <f t="array" aca="1" ref="AA777" ca="1" xml:space="preserve"> IF($J777, SUM(Coefficients3 * $L777^Integers3), "NaN")</f>
        <v>85.675651436887335</v>
      </c>
      <c r="AB777">
        <f t="array" aca="1" ref="AB777" ca="1" xml:space="preserve"> IF($J777, SUM(Coefficients4 * $L777^Integers4), "NaN")</f>
        <v>85.635988652680226</v>
      </c>
      <c r="AC777">
        <f t="array" aca="1" ref="AC777" ca="1" xml:space="preserve"> IF($J777, SUM(Coefficients5 * $L777^Integers5), "NaN")</f>
        <v>85.638555653031673</v>
      </c>
      <c r="AD777">
        <f t="array" aca="1" ref="AD777" ca="1" xml:space="preserve"> IF($J777, SUM(Coefficients6 * $L777^Integers6), "NaN")</f>
        <v>85.638602276976968</v>
      </c>
      <c r="AE777">
        <f t="array" aca="1" ref="AE777" ca="1" xml:space="preserve"> IF($J777, SUM(Coefficients7 * $L777^Integers7), "NaN")</f>
        <v>85.638576441283035</v>
      </c>
      <c r="AF777">
        <f t="array" aca="1" ref="AF777" ca="1" xml:space="preserve"> IF($J777, SUM(Coefficients8 * $L777^Integers8), "NaN")</f>
        <v>85.638581976360712</v>
      </c>
      <c r="AG777">
        <f t="array" aca="1" ref="AG777" ca="1" xml:space="preserve"> IF($J777, SUM(Coefficients9 * $L777^Integers9), "NaN")</f>
        <v>85.638584663233232</v>
      </c>
    </row>
    <row r="778" spans="2:33" x14ac:dyDescent="0.2">
      <c r="B778" s="2">
        <v>14.6</v>
      </c>
      <c r="C778" s="2">
        <v>85.054400000000001</v>
      </c>
      <c r="D778" s="2">
        <v>85.054400000000001</v>
      </c>
      <c r="F778">
        <f t="shared" si="160"/>
        <v>85.054400000000001</v>
      </c>
      <c r="H778">
        <f t="shared" si="161"/>
        <v>0</v>
      </c>
      <c r="J778" t="b">
        <f t="shared" si="162"/>
        <v>1</v>
      </c>
      <c r="L778">
        <f t="shared" si="163"/>
        <v>14.6</v>
      </c>
      <c r="M778">
        <f t="shared" si="164"/>
        <v>213.16</v>
      </c>
      <c r="N778">
        <f t="shared" si="165"/>
        <v>3112.136</v>
      </c>
      <c r="O778">
        <f t="shared" si="166"/>
        <v>45437.185599999997</v>
      </c>
      <c r="P778">
        <f t="shared" si="167"/>
        <v>663382.90975999995</v>
      </c>
      <c r="Q778">
        <f t="shared" si="168"/>
        <v>9685390.482495999</v>
      </c>
      <c r="R778">
        <f t="shared" si="169"/>
        <v>141406701.04444158</v>
      </c>
      <c r="S778">
        <f t="shared" si="170"/>
        <v>2064537835.248847</v>
      </c>
      <c r="T778">
        <f t="shared" si="171"/>
        <v>30142252394.633167</v>
      </c>
      <c r="Z778" s="4">
        <f t="shared" ca="1" si="172"/>
        <v>87.774088622612908</v>
      </c>
      <c r="AA778">
        <f t="array" aca="1" ref="AA778" ca="1" xml:space="preserve"> IF($J778, SUM(Coefficients3 * $L778^Integers3), "NaN")</f>
        <v>85.091628192940433</v>
      </c>
      <c r="AB778">
        <f t="array" aca="1" ref="AB778" ca="1" xml:space="preserve"> IF($J778, SUM(Coefficients4 * $L778^Integers4), "NaN")</f>
        <v>85.051766605889398</v>
      </c>
      <c r="AC778">
        <f t="array" aca="1" ref="AC778" ca="1" xml:space="preserve"> IF($J778, SUM(Coefficients5 * $L778^Integers5), "NaN")</f>
        <v>85.054399221672583</v>
      </c>
      <c r="AD778">
        <f t="array" aca="1" ref="AD778" ca="1" xml:space="preserve"> IF($J778, SUM(Coefficients6 * $L778^Integers6), "NaN")</f>
        <v>85.054442007151607</v>
      </c>
      <c r="AE778">
        <f t="array" aca="1" ref="AE778" ca="1" xml:space="preserve"> IF($J778, SUM(Coefficients7 * $L778^Integers7), "NaN")</f>
        <v>85.054416490175512</v>
      </c>
      <c r="AF778">
        <f t="array" aca="1" ref="AF778" ca="1" xml:space="preserve"> IF($J778, SUM(Coefficients8 * $L778^Integers8), "NaN")</f>
        <v>85.054422063698837</v>
      </c>
      <c r="AG778">
        <f t="array" aca="1" ref="AG778" ca="1" xml:space="preserve"> IF($J778, SUM(Coefficients9 * $L778^Integers9), "NaN")</f>
        <v>85.054424878821251</v>
      </c>
    </row>
    <row r="779" spans="2:33" x14ac:dyDescent="0.2">
      <c r="B779" s="2">
        <v>14.5</v>
      </c>
      <c r="C779" s="2">
        <v>84.470299999999995</v>
      </c>
      <c r="D779" s="2">
        <v>84.470299999999995</v>
      </c>
      <c r="F779">
        <f t="shared" si="160"/>
        <v>84.470299999999995</v>
      </c>
      <c r="H779">
        <f t="shared" si="161"/>
        <v>0</v>
      </c>
      <c r="J779" t="b">
        <f t="shared" si="162"/>
        <v>1</v>
      </c>
      <c r="L779">
        <f t="shared" si="163"/>
        <v>14.5</v>
      </c>
      <c r="M779">
        <f t="shared" si="164"/>
        <v>210.25</v>
      </c>
      <c r="N779">
        <f t="shared" si="165"/>
        <v>3048.625</v>
      </c>
      <c r="O779">
        <f t="shared" si="166"/>
        <v>44205.0625</v>
      </c>
      <c r="P779">
        <f t="shared" si="167"/>
        <v>640973.40625</v>
      </c>
      <c r="Q779">
        <f t="shared" si="168"/>
        <v>9294114.390625</v>
      </c>
      <c r="R779">
        <f t="shared" si="169"/>
        <v>134764658.6640625</v>
      </c>
      <c r="S779">
        <f t="shared" si="170"/>
        <v>1954087550.6289062</v>
      </c>
      <c r="T779">
        <f t="shared" si="171"/>
        <v>28334269484.119141</v>
      </c>
      <c r="Z779" s="4">
        <f t="shared" ca="1" si="172"/>
        <v>87.172896234786791</v>
      </c>
      <c r="AA779">
        <f t="array" aca="1" ref="AA779" ca="1" xml:space="preserve"> IF($J779, SUM(Coefficients3 * $L779^Integers3), "NaN")</f>
        <v>84.507633879556479</v>
      </c>
      <c r="AB779">
        <f t="array" aca="1" ref="AB779" ca="1" xml:space="preserve"> IF($J779, SUM(Coefficients4 * $L779^Integers4), "NaN")</f>
        <v>84.467577303844507</v>
      </c>
      <c r="AC779">
        <f t="array" aca="1" ref="AC779" ca="1" xml:space="preserve"> IF($J779, SUM(Coefficients5 * $L779^Integers5), "NaN")</f>
        <v>84.470275336978162</v>
      </c>
      <c r="AD779">
        <f t="array" aca="1" ref="AD779" ca="1" xml:space="preserve"> IF($J779, SUM(Coefficients6 * $L779^Integers6), "NaN")</f>
        <v>84.470314248920232</v>
      </c>
      <c r="AE779">
        <f t="array" aca="1" ref="AE779" ca="1" xml:space="preserve"> IF($J779, SUM(Coefficients7 * $L779^Integers7), "NaN")</f>
        <v>84.470289063882191</v>
      </c>
      <c r="AF779">
        <f t="array" aca="1" ref="AF779" ca="1" xml:space="preserve"> IF($J779, SUM(Coefficients8 * $L779^Integers8), "NaN")</f>
        <v>84.470294672753823</v>
      </c>
      <c r="AG779">
        <f t="array" aca="1" ref="AG779" ca="1" xml:space="preserve"> IF($J779, SUM(Coefficients9 * $L779^Integers9), "NaN")</f>
        <v>84.470297614704663</v>
      </c>
    </row>
    <row r="780" spans="2:33" x14ac:dyDescent="0.2">
      <c r="B780" s="2">
        <v>14.4</v>
      </c>
      <c r="C780" s="2">
        <v>83.886200000000002</v>
      </c>
      <c r="D780" s="2">
        <v>83.886200000000002</v>
      </c>
      <c r="F780">
        <f t="shared" si="160"/>
        <v>83.886200000000002</v>
      </c>
      <c r="H780">
        <f t="shared" si="161"/>
        <v>0</v>
      </c>
      <c r="J780" t="b">
        <f t="shared" si="162"/>
        <v>1</v>
      </c>
      <c r="L780">
        <f t="shared" si="163"/>
        <v>14.4</v>
      </c>
      <c r="M780">
        <f t="shared" si="164"/>
        <v>207.36</v>
      </c>
      <c r="N780">
        <f t="shared" si="165"/>
        <v>2985.9840000000004</v>
      </c>
      <c r="O780">
        <f t="shared" si="166"/>
        <v>42998.169600000008</v>
      </c>
      <c r="P780">
        <f t="shared" si="167"/>
        <v>619173.64224000019</v>
      </c>
      <c r="Q780">
        <f t="shared" si="168"/>
        <v>8916100.4482560027</v>
      </c>
      <c r="R780">
        <f t="shared" si="169"/>
        <v>128391846.45488644</v>
      </c>
      <c r="S780">
        <f t="shared" si="170"/>
        <v>1848842588.9503648</v>
      </c>
      <c r="T780">
        <f t="shared" si="171"/>
        <v>26623333280.885254</v>
      </c>
      <c r="Z780" s="4">
        <f t="shared" ca="1" si="172"/>
        <v>86.571703846960688</v>
      </c>
      <c r="AA780">
        <f t="array" aca="1" ref="AA780" ca="1" xml:space="preserve"> IF($J780, SUM(Coefficients3 * $L780^Integers3), "NaN")</f>
        <v>83.923668237052539</v>
      </c>
      <c r="AB780">
        <f t="array" aca="1" ref="AB780" ca="1" xml:space="preserve"> IF($J780, SUM(Coefficients4 * $L780^Integers4), "NaN")</f>
        <v>83.883420534663543</v>
      </c>
      <c r="AC780">
        <f t="array" aca="1" ref="AC780" ca="1" xml:space="preserve"> IF($J780, SUM(Coefficients5 * $L780^Integers5), "NaN")</f>
        <v>83.886183773035128</v>
      </c>
      <c r="AD780">
        <f t="array" aca="1" ref="AD780" ca="1" xml:space="preserve"> IF($J780, SUM(Coefficients6 * $L780^Integers6), "NaN")</f>
        <v>83.886218777176595</v>
      </c>
      <c r="AE780">
        <f t="array" aca="1" ref="AE780" ca="1" xml:space="preserve"> IF($J780, SUM(Coefficients7 * $L780^Integers7), "NaN")</f>
        <v>83.886193937291011</v>
      </c>
      <c r="AF780">
        <f t="array" aca="1" ref="AF780" ca="1" xml:space="preserve"> IF($J780, SUM(Coefficients8 * $L780^Integers8), "NaN")</f>
        <v>83.886199578360703</v>
      </c>
      <c r="AG780">
        <f t="array" aca="1" ref="AG780" ca="1" xml:space="preserve"> IF($J780, SUM(Coefficients9 * $L780^Integers9), "NaN")</f>
        <v>83.886202645609487</v>
      </c>
    </row>
    <row r="781" spans="2:33" x14ac:dyDescent="0.2">
      <c r="B781" s="2">
        <v>14.3</v>
      </c>
      <c r="C781" s="2">
        <v>83.302199999999999</v>
      </c>
      <c r="D781" s="2">
        <v>83.302099999999996</v>
      </c>
      <c r="F781">
        <f t="shared" si="160"/>
        <v>83.302099999999996</v>
      </c>
      <c r="H781">
        <f t="shared" si="161"/>
        <v>1.2004492080339382E-6</v>
      </c>
      <c r="J781" t="b">
        <f t="shared" si="162"/>
        <v>1</v>
      </c>
      <c r="L781">
        <f t="shared" si="163"/>
        <v>14.3</v>
      </c>
      <c r="M781">
        <f t="shared" si="164"/>
        <v>204.49</v>
      </c>
      <c r="N781">
        <f t="shared" si="165"/>
        <v>2924.2070000000003</v>
      </c>
      <c r="O781">
        <f t="shared" si="166"/>
        <v>41816.160100000001</v>
      </c>
      <c r="P781">
        <f t="shared" si="167"/>
        <v>597971.08943000005</v>
      </c>
      <c r="Q781">
        <f t="shared" si="168"/>
        <v>8550986.5788490009</v>
      </c>
      <c r="R781">
        <f t="shared" si="169"/>
        <v>122279108.07754071</v>
      </c>
      <c r="S781">
        <f t="shared" si="170"/>
        <v>1748591245.508832</v>
      </c>
      <c r="T781">
        <f t="shared" si="171"/>
        <v>25004854810.776299</v>
      </c>
      <c r="Z781" s="4">
        <f t="shared" ca="1" si="172"/>
        <v>85.97051145913457</v>
      </c>
      <c r="AA781">
        <f t="array" aca="1" ref="AA781" ca="1" xml:space="preserve"> IF($J781, SUM(Coefficients3 * $L781^Integers3), "NaN")</f>
        <v>83.339731005745676</v>
      </c>
      <c r="AB781">
        <f t="array" aca="1" ref="AB781" ca="1" xml:space="preserve"> IF($J781, SUM(Coefficients4 * $L781^Integers4), "NaN")</f>
        <v>83.29929608663403</v>
      </c>
      <c r="AC781">
        <f t="array" aca="1" ref="AC781" ca="1" xml:space="preserve"> IF($J781, SUM(Coefficients5 * $L781^Integers5), "NaN")</f>
        <v>83.302124303962529</v>
      </c>
      <c r="AD781">
        <f t="array" aca="1" ref="AD781" ca="1" xml:space="preserve"> IF($J781, SUM(Coefficients6 * $L781^Integers6), "NaN")</f>
        <v>83.302155366866899</v>
      </c>
      <c r="AE781">
        <f t="array" aca="1" ref="AE781" ca="1" xml:space="preserve"> IF($J781, SUM(Coefficients7 * $L781^Integers7), "NaN")</f>
        <v>83.302130885337121</v>
      </c>
      <c r="AF781">
        <f t="array" aca="1" ref="AF781" ca="1" xml:space="preserve"> IF($J781, SUM(Coefficients8 * $L781^Integers8), "NaN")</f>
        <v>83.302136555402654</v>
      </c>
      <c r="AG781">
        <f t="array" aca="1" ref="AG781" ca="1" xml:space="preserve"> IF($J781, SUM(Coefficients9 * $L781^Integers9), "NaN")</f>
        <v>83.302139746309223</v>
      </c>
    </row>
    <row r="782" spans="2:33" x14ac:dyDescent="0.2">
      <c r="B782" s="2">
        <v>14.2</v>
      </c>
      <c r="C782" s="2">
        <v>82.718100000000007</v>
      </c>
      <c r="D782" s="2">
        <v>82.718100000000007</v>
      </c>
      <c r="F782">
        <f t="shared" si="160"/>
        <v>82.718100000000007</v>
      </c>
      <c r="H782">
        <f t="shared" si="161"/>
        <v>0</v>
      </c>
      <c r="J782" t="b">
        <f t="shared" si="162"/>
        <v>1</v>
      </c>
      <c r="L782">
        <f t="shared" si="163"/>
        <v>14.2</v>
      </c>
      <c r="M782">
        <f t="shared" si="164"/>
        <v>201.64</v>
      </c>
      <c r="N782">
        <f t="shared" si="165"/>
        <v>2863.2879999999996</v>
      </c>
      <c r="O782">
        <f t="shared" si="166"/>
        <v>40658.689599999998</v>
      </c>
      <c r="P782">
        <f t="shared" si="167"/>
        <v>577353.39231999998</v>
      </c>
      <c r="Q782">
        <f t="shared" si="168"/>
        <v>8198418.1709439987</v>
      </c>
      <c r="R782">
        <f t="shared" si="169"/>
        <v>116417538.02740477</v>
      </c>
      <c r="S782">
        <f t="shared" si="170"/>
        <v>1653129039.9891479</v>
      </c>
      <c r="T782">
        <f t="shared" si="171"/>
        <v>23474432367.845898</v>
      </c>
      <c r="Z782" s="4">
        <f t="shared" ca="1" si="172"/>
        <v>85.369319071308439</v>
      </c>
      <c r="AA782">
        <f t="array" aca="1" ref="AA782" ca="1" xml:space="preserve"> IF($J782, SUM(Coefficients3 * $L782^Integers3), "NaN")</f>
        <v>82.755821925952958</v>
      </c>
      <c r="AB782">
        <f t="array" aca="1" ref="AB782" ca="1" xml:space="preserve"> IF($J782, SUM(Coefficients4 * $L782^Integers4), "NaN")</f>
        <v>82.715203748212858</v>
      </c>
      <c r="AC782">
        <f t="array" aca="1" ref="AC782" ca="1" xml:space="preserve"> IF($J782, SUM(Coefficients5 * $L782^Integers5), "NaN")</f>
        <v>82.718096703911414</v>
      </c>
      <c r="AD782">
        <f t="array" aca="1" ref="AD782" ca="1" xml:space="preserve"> IF($J782, SUM(Coefficients6 * $L782^Integers6), "NaN")</f>
        <v>82.718123792989587</v>
      </c>
      <c r="AE782">
        <f t="array" aca="1" ref="AE782" ca="1" xml:space="preserve"> IF($J782, SUM(Coefficients7 * $L782^Integers7), "NaN")</f>
        <v>82.718099683002563</v>
      </c>
      <c r="AF782">
        <f t="array" aca="1" ref="AF782" ca="1" xml:space="preserve"> IF($J782, SUM(Coefficients8 * $L782^Integers8), "NaN")</f>
        <v>82.718105378810591</v>
      </c>
      <c r="AG782">
        <f t="array" aca="1" ref="AG782" ca="1" xml:space="preserve"> IF($J782, SUM(Coefficients9 * $L782^Integers9), "NaN")</f>
        <v>82.718108691624593</v>
      </c>
    </row>
    <row r="783" spans="2:33" x14ac:dyDescent="0.2">
      <c r="B783" s="2">
        <v>14.1</v>
      </c>
      <c r="C783" s="2">
        <v>82.134200000000007</v>
      </c>
      <c r="D783" s="2">
        <v>82.134100000000004</v>
      </c>
      <c r="F783">
        <f t="shared" si="160"/>
        <v>82.134100000000004</v>
      </c>
      <c r="H783">
        <f t="shared" si="161"/>
        <v>1.2175203616471421E-6</v>
      </c>
      <c r="J783" t="b">
        <f t="shared" si="162"/>
        <v>1</v>
      </c>
      <c r="L783">
        <f t="shared" si="163"/>
        <v>14.1</v>
      </c>
      <c r="M783">
        <f t="shared" si="164"/>
        <v>198.81</v>
      </c>
      <c r="N783">
        <f t="shared" si="165"/>
        <v>2803.221</v>
      </c>
      <c r="O783">
        <f t="shared" si="166"/>
        <v>39525.416100000002</v>
      </c>
      <c r="P783">
        <f t="shared" si="167"/>
        <v>557308.36701000005</v>
      </c>
      <c r="Q783">
        <f t="shared" si="168"/>
        <v>7858047.9748410005</v>
      </c>
      <c r="R783">
        <f t="shared" si="169"/>
        <v>110798476.44525811</v>
      </c>
      <c r="S783">
        <f t="shared" si="170"/>
        <v>1562258517.8781395</v>
      </c>
      <c r="T783">
        <f t="shared" si="171"/>
        <v>22027845102.081768</v>
      </c>
      <c r="Z783" s="4">
        <f t="shared" ca="1" si="172"/>
        <v>84.768126683482336</v>
      </c>
      <c r="AA783">
        <f t="array" aca="1" ref="AA783" ca="1" xml:space="preserve"> IF($J783, SUM(Coefficients3 * $L783^Integers3), "NaN")</f>
        <v>82.171940737991449</v>
      </c>
      <c r="AB783">
        <f t="array" aca="1" ref="AB783" ca="1" xml:space="preserve"> IF($J783, SUM(Coefficients4 * $L783^Integers4), "NaN")</f>
        <v>82.131143308026495</v>
      </c>
      <c r="AC783">
        <f t="array" aca="1" ref="AC783" ca="1" xml:space="preserve"> IF($J783, SUM(Coefficients5 * $L783^Integers5), "NaN")</f>
        <v>82.134100747064338</v>
      </c>
      <c r="AD783">
        <f t="array" aca="1" ref="AD783" ca="1" xml:space="preserve"> IF($J783, SUM(Coefficients6 * $L783^Integers6), "NaN")</f>
        <v>82.134123830594973</v>
      </c>
      <c r="AE783">
        <f t="array" aca="1" ref="AE783" ca="1" xml:space="preserve"> IF($J783, SUM(Coefficients7 * $L783^Integers7), "NaN")</f>
        <v>82.134100105315866</v>
      </c>
      <c r="AF783">
        <f t="array" aca="1" ref="AF783" ca="1" xml:space="preserve"> IF($J783, SUM(Coefficients8 * $L783^Integers8), "NaN")</f>
        <v>82.134105823562919</v>
      </c>
      <c r="AG783">
        <f t="array" aca="1" ref="AG783" ca="1" xml:space="preserve"> IF($J783, SUM(Coefficients9 * $L783^Integers9), "NaN")</f>
        <v>82.13410925642323</v>
      </c>
    </row>
    <row r="784" spans="2:33" x14ac:dyDescent="0.2">
      <c r="B784" s="2">
        <v>14</v>
      </c>
      <c r="C784" s="2">
        <v>81.550200000000004</v>
      </c>
      <c r="D784" s="2">
        <v>81.550200000000004</v>
      </c>
      <c r="F784">
        <f t="shared" si="160"/>
        <v>81.5501</v>
      </c>
      <c r="H784">
        <f t="shared" si="161"/>
        <v>0</v>
      </c>
      <c r="J784" t="b">
        <f t="shared" si="162"/>
        <v>1</v>
      </c>
      <c r="L784">
        <f t="shared" si="163"/>
        <v>14</v>
      </c>
      <c r="M784">
        <f t="shared" si="164"/>
        <v>196</v>
      </c>
      <c r="N784">
        <f t="shared" si="165"/>
        <v>2744</v>
      </c>
      <c r="O784">
        <f t="shared" si="166"/>
        <v>38416</v>
      </c>
      <c r="P784">
        <f t="shared" si="167"/>
        <v>537824</v>
      </c>
      <c r="Q784">
        <f t="shared" si="168"/>
        <v>7529536</v>
      </c>
      <c r="R784">
        <f t="shared" si="169"/>
        <v>105413504</v>
      </c>
      <c r="S784">
        <f t="shared" si="170"/>
        <v>1475789056</v>
      </c>
      <c r="T784">
        <f t="shared" si="171"/>
        <v>20661046784</v>
      </c>
      <c r="Z784" s="4">
        <f t="shared" ca="1" si="172"/>
        <v>84.166934295656219</v>
      </c>
      <c r="AA784">
        <f t="array" aca="1" ref="AA784" ca="1" xml:space="preserve"> IF($J784, SUM(Coefficients3 * $L784^Integers3), "NaN")</f>
        <v>81.588087182178242</v>
      </c>
      <c r="AB784">
        <f t="array" aca="1" ref="AB784" ca="1" xml:space="preserve"> IF($J784, SUM(Coefficients4 * $L784^Integers4), "NaN")</f>
        <v>81.54711455487076</v>
      </c>
      <c r="AC784">
        <f t="array" aca="1" ref="AC784" ca="1" xml:space="preserve"> IF($J784, SUM(Coefficients5 * $L784^Integers5), "NaN")</f>
        <v>81.550136207634779</v>
      </c>
      <c r="AD784">
        <f t="array" aca="1" ref="AD784" ca="1" xml:space="preserve"> IF($J784, SUM(Coefficients6 * $L784^Integers6), "NaN")</f>
        <v>81.550155254784912</v>
      </c>
      <c r="AE784">
        <f t="array" aca="1" ref="AE784" ca="1" xml:space="preserve"> IF($J784, SUM(Coefficients7 * $L784^Integers7), "NaN")</f>
        <v>81.550131927351558</v>
      </c>
      <c r="AF784">
        <f t="array" aca="1" ref="AF784" ca="1" xml:space="preserve"> IF($J784, SUM(Coefficients8 * $L784^Integers8), "NaN")</f>
        <v>81.550137664685082</v>
      </c>
      <c r="AG784">
        <f t="array" aca="1" ref="AG784" ca="1" xml:space="preserve"> IF($J784, SUM(Coefficients9 * $L784^Integers9), "NaN")</f>
        <v>81.550141215619348</v>
      </c>
    </row>
    <row r="785" spans="2:33" x14ac:dyDescent="0.2">
      <c r="B785" s="2">
        <v>13.9</v>
      </c>
      <c r="C785" s="2">
        <v>80.966200000000001</v>
      </c>
      <c r="D785" s="2">
        <v>80.966200000000001</v>
      </c>
      <c r="F785">
        <f t="shared" si="160"/>
        <v>80.966200000000001</v>
      </c>
      <c r="H785">
        <f t="shared" si="161"/>
        <v>0</v>
      </c>
      <c r="J785" t="b">
        <f t="shared" si="162"/>
        <v>1</v>
      </c>
      <c r="L785">
        <f t="shared" si="163"/>
        <v>13.9</v>
      </c>
      <c r="M785">
        <f t="shared" si="164"/>
        <v>193.21</v>
      </c>
      <c r="N785">
        <f t="shared" si="165"/>
        <v>2685.6190000000001</v>
      </c>
      <c r="O785">
        <f t="shared" si="166"/>
        <v>37330.104100000004</v>
      </c>
      <c r="P785">
        <f t="shared" si="167"/>
        <v>518888.44699000008</v>
      </c>
      <c r="Q785">
        <f t="shared" si="168"/>
        <v>7212549.4131610012</v>
      </c>
      <c r="R785">
        <f t="shared" si="169"/>
        <v>100254436.84293792</v>
      </c>
      <c r="S785">
        <f t="shared" si="170"/>
        <v>1393536672.116837</v>
      </c>
      <c r="T785">
        <f t="shared" si="171"/>
        <v>19370159742.424034</v>
      </c>
      <c r="Z785" s="4">
        <f t="shared" ca="1" si="172"/>
        <v>83.565741907830102</v>
      </c>
      <c r="AA785">
        <f t="array" aca="1" ref="AA785" ca="1" xml:space="preserve"> IF($J785, SUM(Coefficients3 * $L785^Integers3), "NaN")</f>
        <v>81.004260998830375</v>
      </c>
      <c r="AB785">
        <f t="array" aca="1" ref="AB785" ca="1" xml:space="preserve"> IF($J785, SUM(Coefficients4 * $L785^Integers4), "NaN")</f>
        <v>80.963117277710978</v>
      </c>
      <c r="AC785">
        <f t="array" aca="1" ref="AC785" ca="1" xml:space="preserve"> IF($J785, SUM(Coefficients5 * $L785^Integers5), "NaN")</f>
        <v>80.966202859866883</v>
      </c>
      <c r="AD785">
        <f t="array" aca="1" ref="AD785" ca="1" xml:space="preserve"> IF($J785, SUM(Coefficients6 * $L785^Integers6), "NaN")</f>
        <v>80.966217840712645</v>
      </c>
      <c r="AE785">
        <f t="array" aca="1" ref="AE785" ca="1" xml:space="preserve"> IF($J785, SUM(Coefficients7 * $L785^Integers7), "NaN")</f>
        <v>80.966194924229868</v>
      </c>
      <c r="AF785">
        <f t="array" aca="1" ref="AF785" ca="1" xml:space="preserve"> IF($J785, SUM(Coefficients8 * $L785^Integers8), "NaN")</f>
        <v>80.966200677249248</v>
      </c>
      <c r="AG785">
        <f t="array" aca="1" ref="AG785" ca="1" xml:space="preserve"> IF($J785, SUM(Coefficients9 * $L785^Integers9), "NaN")</f>
        <v>80.966204344173534</v>
      </c>
    </row>
    <row r="786" spans="2:33" x14ac:dyDescent="0.2">
      <c r="B786" s="2">
        <v>13.8</v>
      </c>
      <c r="C786" s="2">
        <v>80.382300000000001</v>
      </c>
      <c r="D786" s="2">
        <v>80.382300000000001</v>
      </c>
      <c r="F786">
        <f t="shared" si="160"/>
        <v>80.382300000000001</v>
      </c>
      <c r="H786">
        <f t="shared" si="161"/>
        <v>0</v>
      </c>
      <c r="J786" t="b">
        <f t="shared" si="162"/>
        <v>1</v>
      </c>
      <c r="L786">
        <f t="shared" si="163"/>
        <v>13.8</v>
      </c>
      <c r="M786">
        <f t="shared" si="164"/>
        <v>190.44000000000003</v>
      </c>
      <c r="N786">
        <f t="shared" si="165"/>
        <v>2628.0720000000006</v>
      </c>
      <c r="O786">
        <f t="shared" si="166"/>
        <v>36267.39360000001</v>
      </c>
      <c r="P786">
        <f t="shared" si="167"/>
        <v>500490.03168000019</v>
      </c>
      <c r="Q786">
        <f t="shared" si="168"/>
        <v>6906762.4371840032</v>
      </c>
      <c r="R786">
        <f t="shared" si="169"/>
        <v>95313321.633139253</v>
      </c>
      <c r="S786">
        <f t="shared" si="170"/>
        <v>1315323838.5373218</v>
      </c>
      <c r="T786">
        <f t="shared" si="171"/>
        <v>18151468971.815041</v>
      </c>
      <c r="Z786" s="4">
        <f t="shared" ca="1" si="172"/>
        <v>82.964549520003985</v>
      </c>
      <c r="AA786">
        <f t="array" aca="1" ref="AA786" ca="1" xml:space="preserve"> IF($J786, SUM(Coefficients3 * $L786^Integers3), "NaN")</f>
        <v>80.420461928264942</v>
      </c>
      <c r="AB786">
        <f t="array" aca="1" ref="AB786" ca="1" xml:space="preserve"> IF($J786, SUM(Coefficients4 * $L786^Integers4), "NaN")</f>
        <v>80.379151265681941</v>
      </c>
      <c r="AC786">
        <f t="array" aca="1" ref="AC786" ca="1" xml:space="preserve"> IF($J786, SUM(Coefficients5 * $L786^Integers5), "NaN")</f>
        <v>80.382300478034736</v>
      </c>
      <c r="AD786">
        <f t="array" aca="1" ref="AD786" ca="1" xml:space="preserve"> IF($J786, SUM(Coefficients6 * $L786^Integers6), "NaN")</f>
        <v>80.38231136358236</v>
      </c>
      <c r="AE786">
        <f t="array" aca="1" ref="AE786" ca="1" xml:space="preserve"> IF($J786, SUM(Coefficients7 * $L786^Integers7), "NaN")</f>
        <v>80.382288871116302</v>
      </c>
      <c r="AF786">
        <f t="array" aca="1" ref="AF786" ca="1" xml:space="preserve"> IF($J786, SUM(Coefficients8 * $L786^Integers8), "NaN")</f>
        <v>80.382294636374013</v>
      </c>
      <c r="AG786">
        <f t="array" aca="1" ref="AG786" ca="1" xml:space="preserve"> IF($J786, SUM(Coefficients9 * $L786^Integers9), "NaN")</f>
        <v>80.382298417092429</v>
      </c>
    </row>
    <row r="787" spans="2:33" x14ac:dyDescent="0.2">
      <c r="B787" s="2">
        <v>13.7</v>
      </c>
      <c r="C787" s="2">
        <v>79.798400000000001</v>
      </c>
      <c r="D787" s="2">
        <v>79.798400000000001</v>
      </c>
      <c r="F787">
        <f t="shared" si="160"/>
        <v>79.798400000000001</v>
      </c>
      <c r="H787">
        <f t="shared" si="161"/>
        <v>0</v>
      </c>
      <c r="J787" t="b">
        <f t="shared" si="162"/>
        <v>1</v>
      </c>
      <c r="L787">
        <f t="shared" si="163"/>
        <v>13.7</v>
      </c>
      <c r="M787">
        <f t="shared" si="164"/>
        <v>187.68999999999997</v>
      </c>
      <c r="N787">
        <f t="shared" si="165"/>
        <v>2571.3529999999996</v>
      </c>
      <c r="O787">
        <f t="shared" si="166"/>
        <v>35227.53609999999</v>
      </c>
      <c r="P787">
        <f t="shared" si="167"/>
        <v>482617.24456999986</v>
      </c>
      <c r="Q787">
        <f t="shared" si="168"/>
        <v>6611856.2506089974</v>
      </c>
      <c r="R787">
        <f t="shared" si="169"/>
        <v>90582430.633343264</v>
      </c>
      <c r="S787">
        <f t="shared" si="170"/>
        <v>1240979299.6768026</v>
      </c>
      <c r="T787">
        <f t="shared" si="171"/>
        <v>17001416405.572195</v>
      </c>
      <c r="Z787" s="4">
        <f t="shared" ca="1" si="172"/>
        <v>82.363357132177867</v>
      </c>
      <c r="AA787">
        <f t="array" aca="1" ref="AA787" ca="1" xml:space="preserve"> IF($J787, SUM(Coefficients3 * $L787^Integers3), "NaN")</f>
        <v>79.836689710798979</v>
      </c>
      <c r="AB787">
        <f t="array" aca="1" ref="AB787" ca="1" xml:space="preserve"> IF($J787, SUM(Coefficients4 * $L787^Integers4), "NaN")</f>
        <v>79.795216308087859</v>
      </c>
      <c r="AC787">
        <f t="array" aca="1" ref="AC787" ca="1" xml:space="preserve"> IF($J787, SUM(Coefficients5 * $L787^Integers5), "NaN")</f>
        <v>79.798428836442113</v>
      </c>
      <c r="AD787">
        <f t="array" aca="1" ref="AD787" ca="1" xml:space="preserve"> IF($J787, SUM(Coefficients6 * $L787^Integers6), "NaN")</f>
        <v>79.798435598649007</v>
      </c>
      <c r="AE787">
        <f t="array" aca="1" ref="AE787" ca="1" xml:space="preserve"> IF($J787, SUM(Coefficients7 * $L787^Integers7), "NaN")</f>
        <v>79.798413543221301</v>
      </c>
      <c r="AF787">
        <f t="array" aca="1" ref="AF787" ca="1" xml:space="preserve"> IF($J787, SUM(Coefficients8 * $L787^Integers8), "NaN")</f>
        <v>79.798419317223946</v>
      </c>
      <c r="AG787">
        <f t="array" aca="1" ref="AG787" ca="1" xml:space="preserve"> IF($J787, SUM(Coefficients9 * $L787^Integers9), "NaN")</f>
        <v>79.798423209428449</v>
      </c>
    </row>
    <row r="788" spans="2:33" x14ac:dyDescent="0.2">
      <c r="B788" s="2">
        <v>13.6</v>
      </c>
      <c r="C788" s="2">
        <v>79.214600000000004</v>
      </c>
      <c r="D788" s="2">
        <v>79.214600000000004</v>
      </c>
      <c r="F788">
        <f t="shared" si="160"/>
        <v>79.214600000000004</v>
      </c>
      <c r="H788">
        <f t="shared" si="161"/>
        <v>0</v>
      </c>
      <c r="J788" t="b">
        <f t="shared" si="162"/>
        <v>1</v>
      </c>
      <c r="L788">
        <f t="shared" si="163"/>
        <v>13.6</v>
      </c>
      <c r="M788">
        <f t="shared" si="164"/>
        <v>184.95999999999998</v>
      </c>
      <c r="N788">
        <f t="shared" si="165"/>
        <v>2515.4559999999997</v>
      </c>
      <c r="O788">
        <f t="shared" si="166"/>
        <v>34210.201599999993</v>
      </c>
      <c r="P788">
        <f t="shared" si="167"/>
        <v>465258.74175999989</v>
      </c>
      <c r="Q788">
        <f t="shared" si="168"/>
        <v>6327518.8879359979</v>
      </c>
      <c r="R788">
        <f t="shared" si="169"/>
        <v>86054256.875929564</v>
      </c>
      <c r="S788">
        <f t="shared" si="170"/>
        <v>1170337893.5126421</v>
      </c>
      <c r="T788">
        <f t="shared" si="171"/>
        <v>15916595351.771933</v>
      </c>
      <c r="Z788" s="4">
        <f t="shared" ca="1" si="172"/>
        <v>81.76216474435175</v>
      </c>
      <c r="AA788">
        <f t="array" aca="1" ref="AA788" ca="1" xml:space="preserve"> IF($J788, SUM(Coefficients3 * $L788^Integers3), "NaN")</f>
        <v>79.252944086749594</v>
      </c>
      <c r="AB788">
        <f t="array" aca="1" ref="AB788" ca="1" xml:space="preserve"> IF($J788, SUM(Coefficients4 * $L788^Integers4), "NaN")</f>
        <v>79.211312194402439</v>
      </c>
      <c r="AC788">
        <f t="array" aca="1" ref="AC788" ca="1" xml:space="preserve"> IF($J788, SUM(Coefficients5 * $L788^Integers5), "NaN")</f>
        <v>79.21458770942192</v>
      </c>
      <c r="AD788">
        <f t="array" aca="1" ref="AD788" ca="1" xml:space="preserve"> IF($J788, SUM(Coefficients6 * $L788^Integers6), "NaN")</f>
        <v>79.214590321217941</v>
      </c>
      <c r="AE788">
        <f t="array" aca="1" ref="AE788" ca="1" xml:space="preserve"> IF($J788, SUM(Coefficients7 * $L788^Integers7), "NaN")</f>
        <v>79.214568715799757</v>
      </c>
      <c r="AF788">
        <f t="array" aca="1" ref="AF788" ca="1" xml:space="preserve"> IF($J788, SUM(Coefficients8 * $L788^Integers8), "NaN")</f>
        <v>79.214574495009416</v>
      </c>
      <c r="AG788">
        <f t="array" aca="1" ref="AG788" ca="1" xml:space="preserve"> IF($J788, SUM(Coefficients9 * $L788^Integers9), "NaN")</f>
        <v>79.214578496279557</v>
      </c>
    </row>
    <row r="789" spans="2:33" x14ac:dyDescent="0.2">
      <c r="B789" s="2">
        <v>13.5</v>
      </c>
      <c r="C789" s="2">
        <v>78.630799999999994</v>
      </c>
      <c r="D789" s="2">
        <v>78.630799999999994</v>
      </c>
      <c r="F789">
        <f t="shared" si="160"/>
        <v>78.630799999999994</v>
      </c>
      <c r="H789">
        <f t="shared" si="161"/>
        <v>0</v>
      </c>
      <c r="J789" t="b">
        <f t="shared" si="162"/>
        <v>1</v>
      </c>
      <c r="L789">
        <f t="shared" si="163"/>
        <v>13.5</v>
      </c>
      <c r="M789">
        <f t="shared" si="164"/>
        <v>182.25</v>
      </c>
      <c r="N789">
        <f t="shared" si="165"/>
        <v>2460.375</v>
      </c>
      <c r="O789">
        <f t="shared" si="166"/>
        <v>33215.0625</v>
      </c>
      <c r="P789">
        <f t="shared" si="167"/>
        <v>448403.34375</v>
      </c>
      <c r="Q789">
        <f t="shared" si="168"/>
        <v>6053445.140625</v>
      </c>
      <c r="R789">
        <f t="shared" si="169"/>
        <v>81721509.3984375</v>
      </c>
      <c r="S789">
        <f t="shared" si="170"/>
        <v>1103240376.8789062</v>
      </c>
      <c r="T789">
        <f t="shared" si="171"/>
        <v>14893745087.865234</v>
      </c>
      <c r="Z789" s="4">
        <f t="shared" ca="1" si="172"/>
        <v>81.160972356525633</v>
      </c>
      <c r="AA789">
        <f t="array" aca="1" ref="AA789" ca="1" xml:space="preserve"> IF($J789, SUM(Coefficients3 * $L789^Integers3), "NaN")</f>
        <v>78.669224796433824</v>
      </c>
      <c r="AB789">
        <f t="array" aca="1" ref="AB789" ca="1" xml:space="preserve"> IF($J789, SUM(Coefficients4 * $L789^Integers4), "NaN")</f>
        <v>78.627438714268834</v>
      </c>
      <c r="AC789">
        <f t="array" aca="1" ref="AC789" ca="1" xml:space="preserve"> IF($J789, SUM(Coefficients5 * $L789^Integers5), "NaN")</f>
        <v>78.630776871335669</v>
      </c>
      <c r="AD789">
        <f t="array" aca="1" ref="AD789" ca="1" xml:space="preserve"> IF($J789, SUM(Coefficients6 * $L789^Integers6), "NaN")</f>
        <v>78.630775306644665</v>
      </c>
      <c r="AE789">
        <f t="array" aca="1" ref="AE789" ca="1" xml:space="preserve"> IF($J789, SUM(Coefficients7 * $L789^Integers7), "NaN")</f>
        <v>78.630754164150702</v>
      </c>
      <c r="AF789">
        <f t="array" aca="1" ref="AF789" ca="1" xml:space="preserve"> IF($J789, SUM(Coefficients8 * $L789^Integers8), "NaN")</f>
        <v>78.630759944986067</v>
      </c>
      <c r="AG789">
        <f t="array" aca="1" ref="AG789" ca="1" xml:space="preserve"> IF($J789, SUM(Coefficients9 * $L789^Integers9), "NaN")</f>
        <v>78.630764052788905</v>
      </c>
    </row>
    <row r="790" spans="2:33" x14ac:dyDescent="0.2">
      <c r="B790" s="2">
        <v>13.4</v>
      </c>
      <c r="C790" s="2">
        <v>78.046999999999997</v>
      </c>
      <c r="D790" s="2">
        <v>78.046999999999997</v>
      </c>
      <c r="F790">
        <f t="shared" si="160"/>
        <v>78.046999999999997</v>
      </c>
      <c r="H790">
        <f t="shared" si="161"/>
        <v>0</v>
      </c>
      <c r="J790" t="b">
        <f t="shared" si="162"/>
        <v>1</v>
      </c>
      <c r="L790">
        <f t="shared" si="163"/>
        <v>13.4</v>
      </c>
      <c r="M790">
        <f t="shared" si="164"/>
        <v>179.56</v>
      </c>
      <c r="N790">
        <f t="shared" si="165"/>
        <v>2406.1040000000003</v>
      </c>
      <c r="O790">
        <f t="shared" si="166"/>
        <v>32241.793600000001</v>
      </c>
      <c r="P790">
        <f t="shared" si="167"/>
        <v>432040.03424000001</v>
      </c>
      <c r="Q790">
        <f t="shared" si="168"/>
        <v>5789336.4588160003</v>
      </c>
      <c r="R790">
        <f t="shared" si="169"/>
        <v>77577108.548134416</v>
      </c>
      <c r="S790">
        <f t="shared" si="170"/>
        <v>1039533254.545001</v>
      </c>
      <c r="T790">
        <f t="shared" si="171"/>
        <v>13929745610.903013</v>
      </c>
      <c r="Z790" s="4">
        <f t="shared" ca="1" si="172"/>
        <v>80.55977996869953</v>
      </c>
      <c r="AA790">
        <f t="array" aca="1" ref="AA790" ca="1" xml:space="preserve"> IF($J790, SUM(Coefficients3 * $L790^Integers3), "NaN")</f>
        <v>78.085531580168762</v>
      </c>
      <c r="AB790">
        <f t="array" aca="1" ref="AB790" ca="1" xml:space="preserve"> IF($J790, SUM(Coefficients4 * $L790^Integers4), "NaN")</f>
        <v>78.043595657499665</v>
      </c>
      <c r="AC790">
        <f t="array" aca="1" ref="AC790" ca="1" xml:space="preserve"> IF($J790, SUM(Coefficients5 * $L790^Integers5), "NaN")</f>
        <v>78.046996096573167</v>
      </c>
      <c r="AD790">
        <f t="array" aca="1" ref="AD790" ca="1" xml:space="preserve"> IF($J790, SUM(Coefficients6 * $L790^Integers6), "NaN")</f>
        <v>78.046990330334523</v>
      </c>
      <c r="AE790">
        <f t="array" aca="1" ref="AE790" ca="1" xml:space="preserve"> IF($J790, SUM(Coefficients7 * $L790^Integers7), "NaN")</f>
        <v>78.046969663616849</v>
      </c>
      <c r="AF790">
        <f t="array" aca="1" ref="AF790" ca="1" xml:space="preserve"> IF($J790, SUM(Coefficients8 * $L790^Integers8), "NaN")</f>
        <v>78.046975442454581</v>
      </c>
      <c r="AG790">
        <f t="array" aca="1" ref="AG790" ca="1" xml:space="preserve"> IF($J790, SUM(Coefficients9 * $L790^Integers9), "NaN")</f>
        <v>78.046979654144636</v>
      </c>
    </row>
    <row r="791" spans="2:33" x14ac:dyDescent="0.2">
      <c r="B791" s="2">
        <v>13.3</v>
      </c>
      <c r="C791" s="2">
        <v>77.463200000000001</v>
      </c>
      <c r="D791" s="2">
        <v>77.463200000000001</v>
      </c>
      <c r="F791">
        <f t="shared" si="160"/>
        <v>77.463200000000001</v>
      </c>
      <c r="H791">
        <f t="shared" si="161"/>
        <v>0</v>
      </c>
      <c r="J791" t="b">
        <f t="shared" si="162"/>
        <v>1</v>
      </c>
      <c r="L791">
        <f t="shared" si="163"/>
        <v>13.3</v>
      </c>
      <c r="M791">
        <f t="shared" si="164"/>
        <v>176.89000000000001</v>
      </c>
      <c r="N791">
        <f t="shared" si="165"/>
        <v>2352.6370000000002</v>
      </c>
      <c r="O791">
        <f t="shared" si="166"/>
        <v>31290.072100000005</v>
      </c>
      <c r="P791">
        <f t="shared" si="167"/>
        <v>416157.95893000008</v>
      </c>
      <c r="Q791">
        <f t="shared" si="168"/>
        <v>5534900.8537690016</v>
      </c>
      <c r="R791">
        <f t="shared" si="169"/>
        <v>73614181.355127722</v>
      </c>
      <c r="S791">
        <f t="shared" si="170"/>
        <v>979068612.02319872</v>
      </c>
      <c r="T791">
        <f t="shared" si="171"/>
        <v>13021612539.908545</v>
      </c>
      <c r="Z791" s="4">
        <f t="shared" ca="1" si="172"/>
        <v>79.958587580873413</v>
      </c>
      <c r="AA791">
        <f t="array" aca="1" ref="AA791" ca="1" xml:space="preserve"> IF($J791, SUM(Coefficients3 * $L791^Integers3), "NaN")</f>
        <v>77.501864178271461</v>
      </c>
      <c r="AB791">
        <f t="array" aca="1" ref="AB791" ca="1" xml:space="preserve"> IF($J791, SUM(Coefficients4 * $L791^Integers4), "NaN")</f>
        <v>77.459782814076988</v>
      </c>
      <c r="AC791">
        <f t="array" aca="1" ref="AC791" ca="1" xml:space="preserve"> IF($J791, SUM(Coefficients5 * $L791^Integers5), "NaN")</f>
        <v>77.463245159551846</v>
      </c>
      <c r="AD791">
        <f t="array" aca="1" ref="AD791" ca="1" xml:space="preserve"> IF($J791, SUM(Coefficients6 * $L791^Integers6), "NaN")</f>
        <v>77.46323516774244</v>
      </c>
      <c r="AE791">
        <f t="array" aca="1" ref="AE791" ca="1" xml:space="preserve"> IF($J791, SUM(Coefficients7 * $L791^Integers7), "NaN")</f>
        <v>77.463214989584287</v>
      </c>
      <c r="AF791">
        <f t="array" aca="1" ref="AF791" ca="1" xml:space="preserve"> IF($J791, SUM(Coefficients8 * $L791^Integers8), "NaN")</f>
        <v>77.463220762760315</v>
      </c>
      <c r="AG791">
        <f t="array" aca="1" ref="AG791" ca="1" xml:space="preserve"> IF($J791, SUM(Coefficients9 * $L791^Integers9), "NaN")</f>
        <v>77.463225075579601</v>
      </c>
    </row>
    <row r="792" spans="2:33" x14ac:dyDescent="0.2">
      <c r="B792" s="2">
        <v>13.2</v>
      </c>
      <c r="C792" s="2">
        <v>76.879499999999993</v>
      </c>
      <c r="D792" s="2">
        <v>76.879499999999993</v>
      </c>
      <c r="F792">
        <f t="shared" si="160"/>
        <v>76.879499999999993</v>
      </c>
      <c r="H792">
        <f t="shared" si="161"/>
        <v>0</v>
      </c>
      <c r="J792" t="b">
        <f t="shared" si="162"/>
        <v>1</v>
      </c>
      <c r="L792">
        <f t="shared" si="163"/>
        <v>13.2</v>
      </c>
      <c r="M792">
        <f t="shared" si="164"/>
        <v>174.23999999999998</v>
      </c>
      <c r="N792">
        <f t="shared" si="165"/>
        <v>2299.9679999999998</v>
      </c>
      <c r="O792">
        <f t="shared" si="166"/>
        <v>30359.577599999993</v>
      </c>
      <c r="P792">
        <f t="shared" si="167"/>
        <v>400746.42431999987</v>
      </c>
      <c r="Q792">
        <f t="shared" si="168"/>
        <v>5289852.8010239983</v>
      </c>
      <c r="R792">
        <f t="shared" si="169"/>
        <v>69826056.973516777</v>
      </c>
      <c r="S792">
        <f t="shared" si="170"/>
        <v>921703952.05042136</v>
      </c>
      <c r="T792">
        <f t="shared" si="171"/>
        <v>12166492167.065561</v>
      </c>
      <c r="Z792" s="4">
        <f t="shared" ca="1" si="172"/>
        <v>79.357395193047282</v>
      </c>
      <c r="AA792">
        <f t="array" aca="1" ref="AA792" ca="1" xml:space="preserve"> IF($J792, SUM(Coefficients3 * $L792^Integers3), "NaN")</f>
        <v>76.918222331058985</v>
      </c>
      <c r="AB792">
        <f t="array" aca="1" ref="AB792" ca="1" xml:space="preserve"> IF($J792, SUM(Coefficients4 * $L792^Integers4), "NaN")</f>
        <v>76.875999974152336</v>
      </c>
      <c r="AC792">
        <f t="array" aca="1" ref="AC792" ca="1" xml:space="preserve"> IF($J792, SUM(Coefficients5 * $L792^Integers5), "NaN")</f>
        <v>76.879523834716437</v>
      </c>
      <c r="AD792">
        <f t="array" aca="1" ref="AD792" ca="1" xml:space="preserve"> IF($J792, SUM(Coefficients6 * $L792^Integers6), "NaN")</f>
        <v>76.879509594372593</v>
      </c>
      <c r="AE792">
        <f t="array" aca="1" ref="AE792" ca="1" xml:space="preserve"> IF($J792, SUM(Coefficients7 * $L792^Integers7), "NaN")</f>
        <v>76.879489917482005</v>
      </c>
      <c r="AF792">
        <f t="array" aca="1" ref="AF792" ca="1" xml:space="preserve"> IF($J792, SUM(Coefficients8 * $L792^Integers8), "NaN")</f>
        <v>76.879495681292923</v>
      </c>
      <c r="AG792">
        <f t="array" aca="1" ref="AG792" ca="1" xml:space="preserve"> IF($J792, SUM(Coefficients9 * $L792^Integers9), "NaN")</f>
        <v>76.879500092371046</v>
      </c>
    </row>
    <row r="793" spans="2:33" x14ac:dyDescent="0.2">
      <c r="B793" s="2">
        <v>13.1</v>
      </c>
      <c r="C793" s="2">
        <v>76.2958</v>
      </c>
      <c r="D793" s="2">
        <v>76.2958</v>
      </c>
      <c r="F793">
        <f t="shared" si="160"/>
        <v>76.2958</v>
      </c>
      <c r="H793">
        <f t="shared" si="161"/>
        <v>0</v>
      </c>
      <c r="J793" t="b">
        <f t="shared" si="162"/>
        <v>1</v>
      </c>
      <c r="L793">
        <f t="shared" si="163"/>
        <v>13.1</v>
      </c>
      <c r="M793">
        <f t="shared" si="164"/>
        <v>171.60999999999999</v>
      </c>
      <c r="N793">
        <f t="shared" si="165"/>
        <v>2248.0909999999999</v>
      </c>
      <c r="O793">
        <f t="shared" si="166"/>
        <v>29449.992099999996</v>
      </c>
      <c r="P793">
        <f t="shared" si="167"/>
        <v>385794.89650999993</v>
      </c>
      <c r="Q793">
        <f t="shared" si="168"/>
        <v>5053913.144280999</v>
      </c>
      <c r="R793">
        <f t="shared" si="169"/>
        <v>66206262.19008109</v>
      </c>
      <c r="S793">
        <f t="shared" si="170"/>
        <v>867302034.69006217</v>
      </c>
      <c r="T793">
        <f t="shared" si="171"/>
        <v>11361656654.439814</v>
      </c>
      <c r="Z793" s="4">
        <f t="shared" ca="1" si="172"/>
        <v>78.756202805221179</v>
      </c>
      <c r="AA793">
        <f t="array" aca="1" ref="AA793" ca="1" xml:space="preserve"> IF($J793, SUM(Coefficients3 * $L793^Integers3), "NaN")</f>
        <v>76.334605778848413</v>
      </c>
      <c r="AB793">
        <f t="array" aca="1" ref="AB793" ca="1" xml:space="preserve"> IF($J793, SUM(Coefficients4 * $L793^Integers4), "NaN")</f>
        <v>76.292246928046694</v>
      </c>
      <c r="AC793">
        <f t="array" aca="1" ref="AC793" ca="1" xml:space="preserve"> IF($J793, SUM(Coefficients5 * $L793^Integers5), "NaN")</f>
        <v>76.295831896538502</v>
      </c>
      <c r="AD793">
        <f t="array" aca="1" ref="AD793" ca="1" xml:space="preserve"> IF($J793, SUM(Coefficients6 * $L793^Integers6), "NaN")</f>
        <v>76.295813385778146</v>
      </c>
      <c r="AE793">
        <f t="array" aca="1" ref="AE793" ca="1" xml:space="preserve"> IF($J793, SUM(Coefficients7 * $L793^Integers7), "NaN")</f>
        <v>76.295794222781538</v>
      </c>
      <c r="AF793">
        <f t="array" aca="1" ref="AF793" ca="1" xml:space="preserve"> IF($J793, SUM(Coefficients8 * $L793^Integers8), "NaN")</f>
        <v>76.295799973486083</v>
      </c>
      <c r="AG793">
        <f t="array" aca="1" ref="AG793" ca="1" xml:space="preserve"> IF($J793, SUM(Coefficients9 * $L793^Integers9), "NaN")</f>
        <v>76.29580447984047</v>
      </c>
    </row>
    <row r="794" spans="2:33" x14ac:dyDescent="0.2">
      <c r="B794" s="2">
        <v>13</v>
      </c>
      <c r="C794" s="2">
        <v>75.712199999999996</v>
      </c>
      <c r="D794" s="2">
        <v>75.712100000000007</v>
      </c>
      <c r="F794">
        <f t="shared" si="160"/>
        <v>75.712199999999996</v>
      </c>
      <c r="H794">
        <f t="shared" si="161"/>
        <v>1.3207919730701745E-6</v>
      </c>
      <c r="J794" t="b">
        <f t="shared" si="162"/>
        <v>1</v>
      </c>
      <c r="L794">
        <f t="shared" si="163"/>
        <v>13</v>
      </c>
      <c r="M794">
        <f t="shared" si="164"/>
        <v>169</v>
      </c>
      <c r="N794">
        <f t="shared" si="165"/>
        <v>2197</v>
      </c>
      <c r="O794">
        <f t="shared" si="166"/>
        <v>28561</v>
      </c>
      <c r="P794">
        <f t="shared" si="167"/>
        <v>371293</v>
      </c>
      <c r="Q794">
        <f t="shared" si="168"/>
        <v>4826809</v>
      </c>
      <c r="R794">
        <f t="shared" si="169"/>
        <v>62748517</v>
      </c>
      <c r="S794">
        <f t="shared" si="170"/>
        <v>815730721</v>
      </c>
      <c r="T794">
        <f t="shared" si="171"/>
        <v>10604499373</v>
      </c>
      <c r="Z794" s="4">
        <f t="shared" ca="1" si="172"/>
        <v>78.155010417395061</v>
      </c>
      <c r="AA794">
        <f t="array" aca="1" ref="AA794" ca="1" xml:space="preserve"> IF($J794, SUM(Coefficients3 * $L794^Integers3), "NaN")</f>
        <v>75.751014261956826</v>
      </c>
      <c r="AB794">
        <f t="array" aca="1" ref="AB794" ca="1" xml:space="preserve"> IF($J794, SUM(Coefficients4 * $L794^Integers4), "NaN")</f>
        <v>75.708523466250526</v>
      </c>
      <c r="AC794">
        <f t="array" aca="1" ref="AC794" ca="1" xml:space="preserve"> IF($J794, SUM(Coefficients5 * $L794^Integers5), "NaN")</f>
        <v>75.712169119515863</v>
      </c>
      <c r="AD794">
        <f t="array" aca="1" ref="AD794" ca="1" xml:space="preserve"> IF($J794, SUM(Coefficients6 * $L794^Integers6), "NaN")</f>
        <v>75.712146317561007</v>
      </c>
      <c r="AE794">
        <f t="array" aca="1" ref="AE794" ca="1" xml:space="preserve"> IF($J794, SUM(Coefficients7 * $L794^Integers7), "NaN")</f>
        <v>75.712127680996559</v>
      </c>
      <c r="AF794">
        <f t="array" aca="1" ref="AF794" ca="1" xml:space="preserve"> IF($J794, SUM(Coefficients8 * $L794^Integers8), "NaN")</f>
        <v>75.712133414817117</v>
      </c>
      <c r="AG794">
        <f t="array" aca="1" ref="AG794" ca="1" xml:space="preserve"> IF($J794, SUM(Coefficients9 * $L794^Integers9), "NaN")</f>
        <v>75.712138013353211</v>
      </c>
    </row>
    <row r="795" spans="2:33" x14ac:dyDescent="0.2">
      <c r="B795" s="2">
        <v>12.9</v>
      </c>
      <c r="C795" s="2">
        <v>75.128500000000003</v>
      </c>
      <c r="D795" s="2">
        <v>75.128500000000003</v>
      </c>
      <c r="F795">
        <f t="shared" si="160"/>
        <v>75.128500000000003</v>
      </c>
      <c r="H795">
        <f t="shared" si="161"/>
        <v>0</v>
      </c>
      <c r="J795" t="b">
        <f t="shared" si="162"/>
        <v>1</v>
      </c>
      <c r="L795">
        <f t="shared" si="163"/>
        <v>12.9</v>
      </c>
      <c r="M795">
        <f t="shared" si="164"/>
        <v>166.41</v>
      </c>
      <c r="N795">
        <f t="shared" si="165"/>
        <v>2146.6889999999999</v>
      </c>
      <c r="O795">
        <f t="shared" si="166"/>
        <v>27692.288099999998</v>
      </c>
      <c r="P795">
        <f t="shared" si="167"/>
        <v>357230.51649000001</v>
      </c>
      <c r="Q795">
        <f t="shared" si="168"/>
        <v>4608273.6627209997</v>
      </c>
      <c r="R795">
        <f t="shared" si="169"/>
        <v>59446730.249100894</v>
      </c>
      <c r="S795">
        <f t="shared" si="170"/>
        <v>766862820.21340144</v>
      </c>
      <c r="T795">
        <f t="shared" si="171"/>
        <v>9892530380.7528782</v>
      </c>
      <c r="Z795" s="4">
        <f t="shared" ca="1" si="172"/>
        <v>77.553818029568944</v>
      </c>
      <c r="AA795">
        <f t="array" aca="1" ref="AA795" ca="1" xml:space="preserve"> IF($J795, SUM(Coefficients3 * $L795^Integers3), "NaN")</f>
        <v>75.167447520701259</v>
      </c>
      <c r="AB795">
        <f t="array" aca="1" ref="AB795" ca="1" xml:space="preserve"> IF($J795, SUM(Coefficients4 * $L795^Integers4), "NaN")</f>
        <v>75.12482937942373</v>
      </c>
      <c r="AC795">
        <f t="array" aca="1" ref="AC795" ca="1" xml:space="preserve"> IF($J795, SUM(Coefficients5 * $L795^Integers5), "NaN")</f>
        <v>75.128535278172222</v>
      </c>
      <c r="AD795">
        <f t="array" aca="1" ref="AD795" ca="1" xml:space="preserve"> IF($J795, SUM(Coefficients6 * $L795^Integers6), "NaN")</f>
        <v>75.128508165371414</v>
      </c>
      <c r="AE795">
        <f t="array" aca="1" ref="AE795" ca="1" xml:space="preserve"> IF($J795, SUM(Coefficients7 * $L795^Integers7), "NaN")</f>
        <v>75.128490067682534</v>
      </c>
      <c r="AF795">
        <f t="array" aca="1" ref="AF795" ca="1" xml:space="preserve"> IF($J795, SUM(Coefficients8 * $L795^Integers8), "NaN")</f>
        <v>75.128495780806603</v>
      </c>
      <c r="AG795">
        <f t="array" aca="1" ref="AG795" ca="1" xml:space="preserve"> IF($J795, SUM(Coefficients9 * $L795^Integers9), "NaN")</f>
        <v>75.128500468318322</v>
      </c>
    </row>
    <row r="796" spans="2:33" x14ac:dyDescent="0.2">
      <c r="B796" s="2">
        <v>12.8</v>
      </c>
      <c r="C796" s="2">
        <v>74.544899999999998</v>
      </c>
      <c r="D796" s="2">
        <v>74.544899999999998</v>
      </c>
      <c r="F796">
        <f t="shared" si="160"/>
        <v>74.544899999999998</v>
      </c>
      <c r="H796">
        <f t="shared" si="161"/>
        <v>0</v>
      </c>
      <c r="J796" t="b">
        <f t="shared" si="162"/>
        <v>1</v>
      </c>
      <c r="L796">
        <f t="shared" si="163"/>
        <v>12.8</v>
      </c>
      <c r="M796">
        <f t="shared" si="164"/>
        <v>163.84000000000003</v>
      </c>
      <c r="N796">
        <f t="shared" si="165"/>
        <v>2097.1520000000005</v>
      </c>
      <c r="O796">
        <f t="shared" si="166"/>
        <v>26843.545600000012</v>
      </c>
      <c r="P796">
        <f t="shared" si="167"/>
        <v>343597.3836800002</v>
      </c>
      <c r="Q796">
        <f t="shared" si="168"/>
        <v>4398046.5111040026</v>
      </c>
      <c r="R796">
        <f t="shared" si="169"/>
        <v>56294995.342131242</v>
      </c>
      <c r="S796">
        <f t="shared" si="170"/>
        <v>720575940.37927997</v>
      </c>
      <c r="T796">
        <f t="shared" si="171"/>
        <v>9223372036.854784</v>
      </c>
      <c r="Z796" s="4">
        <f t="shared" ca="1" si="172"/>
        <v>76.952625641742827</v>
      </c>
      <c r="AA796">
        <f t="array" aca="1" ref="AA796" ca="1" xml:space="preserve"> IF($J796, SUM(Coefficients3 * $L796^Integers3), "NaN")</f>
        <v>74.583905295398822</v>
      </c>
      <c r="AB796">
        <f t="array" aca="1" ref="AB796" ca="1" xml:space="preserve"> IF($J796, SUM(Coefficients4 * $L796^Integers4), "NaN")</f>
        <v>74.541164458395642</v>
      </c>
      <c r="AC796">
        <f t="array" aca="1" ref="AC796" ca="1" xml:space="preserve"> IF($J796, SUM(Coefficients5 * $L796^Integers5), "NaN")</f>
        <v>74.544930147056675</v>
      </c>
      <c r="AD796">
        <f t="array" aca="1" ref="AD796" ca="1" xml:space="preserve"> IF($J796, SUM(Coefficients6 * $L796^Integers6), "NaN")</f>
        <v>74.544898704907808</v>
      </c>
      <c r="AE796">
        <f t="array" aca="1" ref="AE796" ca="1" xml:space="preserve"> IF($J796, SUM(Coefficients7 * $L796^Integers7), "NaN")</f>
        <v>74.544881158436226</v>
      </c>
      <c r="AF796">
        <f t="array" aca="1" ref="AF796" ca="1" xml:space="preserve"> IF($J796, SUM(Coefficients8 * $L796^Integers8), "NaN")</f>
        <v>74.54488684701812</v>
      </c>
      <c r="AG796">
        <f t="array" aca="1" ref="AG796" ca="1" xml:space="preserve"> IF($J796, SUM(Coefficients9 * $L796^Integers9), "NaN")</f>
        <v>74.544891620188196</v>
      </c>
    </row>
    <row r="797" spans="2:33" x14ac:dyDescent="0.2">
      <c r="B797" s="2">
        <v>12.7</v>
      </c>
      <c r="C797" s="2">
        <v>73.961299999999994</v>
      </c>
      <c r="D797" s="2">
        <v>73.961299999999994</v>
      </c>
      <c r="F797">
        <f t="shared" si="160"/>
        <v>73.961299999999994</v>
      </c>
      <c r="H797">
        <f t="shared" si="161"/>
        <v>0</v>
      </c>
      <c r="J797" t="b">
        <f t="shared" si="162"/>
        <v>1</v>
      </c>
      <c r="L797">
        <f t="shared" si="163"/>
        <v>12.7</v>
      </c>
      <c r="M797">
        <f t="shared" si="164"/>
        <v>161.29</v>
      </c>
      <c r="N797">
        <f t="shared" si="165"/>
        <v>2048.3829999999998</v>
      </c>
      <c r="O797">
        <f t="shared" si="166"/>
        <v>26014.464099999997</v>
      </c>
      <c r="P797">
        <f t="shared" si="167"/>
        <v>330383.69406999997</v>
      </c>
      <c r="Q797">
        <f t="shared" si="168"/>
        <v>4195872.9146889998</v>
      </c>
      <c r="R797">
        <f t="shared" si="169"/>
        <v>53287586.016550288</v>
      </c>
      <c r="S797">
        <f t="shared" si="170"/>
        <v>676752342.41018867</v>
      </c>
      <c r="T797">
        <f t="shared" si="171"/>
        <v>8594754748.609396</v>
      </c>
      <c r="Z797" s="4">
        <f t="shared" ca="1" si="172"/>
        <v>76.35143325391671</v>
      </c>
      <c r="AA797">
        <f t="array" aca="1" ref="AA797" ca="1" xml:space="preserve"> IF($J797, SUM(Coefficients3 * $L797^Integers3), "NaN")</f>
        <v>74.000387326366535</v>
      </c>
      <c r="AB797">
        <f t="array" aca="1" ref="AB797" ca="1" xml:space="preserve"> IF($J797, SUM(Coefficients4 * $L797^Integers4), "NaN")</f>
        <v>73.957528494165103</v>
      </c>
      <c r="AC797">
        <f t="array" aca="1" ref="AC797" ca="1" xml:space="preserve"> IF($J797, SUM(Coefficients5 * $L797^Integers5), "NaN")</f>
        <v>73.961353500743186</v>
      </c>
      <c r="AD797">
        <f t="array" aca="1" ref="AD797" ca="1" xml:space="preserve"> IF($J797, SUM(Coefficients6 * $L797^Integers6), "NaN")</f>
        <v>73.961317711916422</v>
      </c>
      <c r="AE797">
        <f t="array" aca="1" ref="AE797" ca="1" xml:space="preserve"> IF($J797, SUM(Coefficients7 * $L797^Integers7), "NaN")</f>
        <v>73.961300728895395</v>
      </c>
      <c r="AF797">
        <f t="array" aca="1" ref="AF797" ca="1" xml:space="preserve"> IF($J797, SUM(Coefficients8 * $L797^Integers8), "NaN")</f>
        <v>73.961306389057825</v>
      </c>
      <c r="AG797">
        <f t="array" aca="1" ref="AG797" ca="1" xml:space="preserve"> IF($J797, SUM(Coefficients9 * $L797^Integers9), "NaN")</f>
        <v>73.961311244458443</v>
      </c>
    </row>
    <row r="798" spans="2:33" x14ac:dyDescent="0.2">
      <c r="B798" s="2">
        <v>12.6</v>
      </c>
      <c r="C798" s="2">
        <v>73.377799999999993</v>
      </c>
      <c r="D798" s="2">
        <v>73.377799999999993</v>
      </c>
      <c r="F798">
        <f t="shared" si="160"/>
        <v>73.377799999999993</v>
      </c>
      <c r="H798">
        <f t="shared" si="161"/>
        <v>0</v>
      </c>
      <c r="J798" t="b">
        <f t="shared" si="162"/>
        <v>1</v>
      </c>
      <c r="L798">
        <f t="shared" si="163"/>
        <v>12.6</v>
      </c>
      <c r="M798">
        <f t="shared" si="164"/>
        <v>158.76</v>
      </c>
      <c r="N798">
        <f t="shared" si="165"/>
        <v>2000.3759999999997</v>
      </c>
      <c r="O798">
        <f t="shared" si="166"/>
        <v>25204.737599999997</v>
      </c>
      <c r="P798">
        <f t="shared" si="167"/>
        <v>317579.69375999994</v>
      </c>
      <c r="Q798">
        <f t="shared" si="168"/>
        <v>4001504.1413759994</v>
      </c>
      <c r="R798">
        <f t="shared" si="169"/>
        <v>50418952.181337588</v>
      </c>
      <c r="S798">
        <f t="shared" si="170"/>
        <v>635278797.48485363</v>
      </c>
      <c r="T798">
        <f t="shared" si="171"/>
        <v>8004512848.3091555</v>
      </c>
      <c r="Z798" s="4">
        <f t="shared" ca="1" si="172"/>
        <v>75.750240866090593</v>
      </c>
      <c r="AA798">
        <f t="array" aca="1" ref="AA798" ca="1" xml:space="preserve"> IF($J798, SUM(Coefficients3 * $L798^Integers3), "NaN")</f>
        <v>73.416893353921509</v>
      </c>
      <c r="AB798">
        <f t="array" aca="1" ref="AB798" ca="1" xml:space="preserve"> IF($J798, SUM(Coefficients4 * $L798^Integers4), "NaN")</f>
        <v>73.373921277900408</v>
      </c>
      <c r="AC798">
        <f t="array" aca="1" ref="AC798" ca="1" xml:space="preserve"> IF($J798, SUM(Coefficients5 * $L798^Integers5), "NaN")</f>
        <v>73.37780511383022</v>
      </c>
      <c r="AD798">
        <f t="array" aca="1" ref="AD798" ca="1" xml:space="preserve"> IF($J798, SUM(Coefficients6 * $L798^Integers6), "NaN")</f>
        <v>73.377764962191065</v>
      </c>
      <c r="AE798">
        <f t="array" aca="1" ref="AE798" ca="1" xml:space="preserve"> IF($J798, SUM(Coefficients7 * $L798^Integers7), "NaN")</f>
        <v>73.377748554738389</v>
      </c>
      <c r="AF798">
        <f t="array" aca="1" ref="AF798" ca="1" xml:space="preserve"> IF($J798, SUM(Coefficients8 * $L798^Integers8), "NaN")</f>
        <v>73.377754182574236</v>
      </c>
      <c r="AG798">
        <f t="array" aca="1" ref="AG798" ca="1" xml:space="preserve"> IF($J798, SUM(Coefficients9 * $L798^Integers9), "NaN")</f>
        <v>73.377759116667548</v>
      </c>
    </row>
    <row r="799" spans="2:33" x14ac:dyDescent="0.2">
      <c r="B799" s="2">
        <v>12.5</v>
      </c>
      <c r="C799" s="2">
        <v>72.794300000000007</v>
      </c>
      <c r="D799" s="2">
        <v>72.794200000000004</v>
      </c>
      <c r="F799">
        <f t="shared" si="160"/>
        <v>72.794300000000007</v>
      </c>
      <c r="H799">
        <f t="shared" si="161"/>
        <v>1.3737348761910002E-6</v>
      </c>
      <c r="J799" t="b">
        <f t="shared" si="162"/>
        <v>1</v>
      </c>
      <c r="L799">
        <f t="shared" si="163"/>
        <v>12.5</v>
      </c>
      <c r="M799">
        <f t="shared" si="164"/>
        <v>156.25</v>
      </c>
      <c r="N799">
        <f t="shared" si="165"/>
        <v>1953.125</v>
      </c>
      <c r="O799">
        <f t="shared" si="166"/>
        <v>24414.0625</v>
      </c>
      <c r="P799">
        <f t="shared" si="167"/>
        <v>305175.78125</v>
      </c>
      <c r="Q799">
        <f t="shared" si="168"/>
        <v>3814697.265625</v>
      </c>
      <c r="R799">
        <f t="shared" si="169"/>
        <v>47683715.8203125</v>
      </c>
      <c r="S799">
        <f t="shared" si="170"/>
        <v>596046447.75390625</v>
      </c>
      <c r="T799">
        <f t="shared" si="171"/>
        <v>7450580596.9238281</v>
      </c>
      <c r="Z799" s="4">
        <f t="shared" ca="1" si="172"/>
        <v>75.149048478264476</v>
      </c>
      <c r="AA799">
        <f t="array" aca="1" ref="AA799" ca="1" xml:space="preserve"> IF($J799, SUM(Coefficients3 * $L799^Integers3), "NaN")</f>
        <v>72.833423118380793</v>
      </c>
      <c r="AB799">
        <f t="array" aca="1" ref="AB799" ca="1" xml:space="preserve"> IF($J799, SUM(Coefficients4 * $L799^Integers4), "NaN")</f>
        <v>72.790342600939297</v>
      </c>
      <c r="AC799">
        <f t="array" aca="1" ref="AC799" ca="1" xml:space="preserve"> IF($J799, SUM(Coefficients5 * $L799^Integers5), "NaN")</f>
        <v>72.794284760940201</v>
      </c>
      <c r="AD799">
        <f t="array" aca="1" ref="AD799" ca="1" xml:space="preserve"> IF($J799, SUM(Coefficients6 * $L799^Integers6), "NaN")</f>
        <v>72.794240231572815</v>
      </c>
      <c r="AE799">
        <f t="array" aca="1" ref="AE799" ca="1" xml:space="preserve"> IF($J799, SUM(Coefficients7 * $L799^Integers7), "NaN")</f>
        <v>72.794224411683743</v>
      </c>
      <c r="AF799">
        <f t="array" aca="1" ref="AF799" ca="1" xml:space="preserve"> IF($J799, SUM(Coefficients8 * $L799^Integers8), "NaN")</f>
        <v>72.794230003257738</v>
      </c>
      <c r="AG799">
        <f t="array" aca="1" ref="AG799" ca="1" xml:space="preserve"> IF($J799, SUM(Coefficients9 * $L799^Integers9), "NaN")</f>
        <v>72.794235012396669</v>
      </c>
    </row>
    <row r="800" spans="2:33" x14ac:dyDescent="0.2">
      <c r="B800" s="2">
        <v>12.4</v>
      </c>
      <c r="C800" s="2">
        <v>72.210700000000003</v>
      </c>
      <c r="D800" s="2">
        <v>72.210800000000006</v>
      </c>
      <c r="F800">
        <f t="shared" si="160"/>
        <v>72.210800000000006</v>
      </c>
      <c r="H800">
        <f t="shared" si="161"/>
        <v>-1.3848353604805805E-6</v>
      </c>
      <c r="J800" t="b">
        <f t="shared" si="162"/>
        <v>1</v>
      </c>
      <c r="L800">
        <f t="shared" si="163"/>
        <v>12.4</v>
      </c>
      <c r="M800">
        <f t="shared" si="164"/>
        <v>153.76000000000002</v>
      </c>
      <c r="N800">
        <f t="shared" si="165"/>
        <v>1906.6240000000003</v>
      </c>
      <c r="O800">
        <f t="shared" si="166"/>
        <v>23642.137600000005</v>
      </c>
      <c r="P800">
        <f t="shared" si="167"/>
        <v>293162.50624000008</v>
      </c>
      <c r="Q800">
        <f t="shared" si="168"/>
        <v>3635215.0773760015</v>
      </c>
      <c r="R800">
        <f t="shared" si="169"/>
        <v>45076666.959462419</v>
      </c>
      <c r="S800">
        <f t="shared" si="170"/>
        <v>558950670.29733407</v>
      </c>
      <c r="T800">
        <f t="shared" si="171"/>
        <v>6930988311.6869431</v>
      </c>
      <c r="Z800" s="4">
        <f t="shared" ca="1" si="172"/>
        <v>74.547856090438373</v>
      </c>
      <c r="AA800">
        <f t="array" aca="1" ref="AA800" ca="1" xml:space="preserve"> IF($J800, SUM(Coefficients3 * $L800^Integers3), "NaN")</f>
        <v>72.249976360061467</v>
      </c>
      <c r="AB800">
        <f t="array" aca="1" ref="AB800" ca="1" xml:space="preserve"> IF($J800, SUM(Coefficients4 * $L800^Integers4), "NaN")</f>
        <v>72.206792254788937</v>
      </c>
      <c r="AC800">
        <f t="array" aca="1" ref="AC800" ca="1" xml:space="preserve"> IF($J800, SUM(Coefficients5 * $L800^Integers5), "NaN")</f>
        <v>72.210792216719</v>
      </c>
      <c r="AD800">
        <f t="array" aca="1" ref="AD800" ca="1" xml:space="preserve"> IF($J800, SUM(Coefficients6 * $L800^Integers6), "NaN")</f>
        <v>72.21074329594974</v>
      </c>
      <c r="AE800">
        <f t="array" aca="1" ref="AE800" ca="1" xml:space="preserve"> IF($J800, SUM(Coefficients7 * $L800^Integers7), "NaN")</f>
        <v>72.210728075489712</v>
      </c>
      <c r="AF800">
        <f t="array" aca="1" ref="AF800" ca="1" xml:space="preserve"> IF($J800, SUM(Coefficients8 * $L800^Integers8), "NaN")</f>
        <v>72.210733626840337</v>
      </c>
      <c r="AG800">
        <f t="array" aca="1" ref="AG800" ca="1" xml:space="preserve"> IF($J800, SUM(Coefficients9 * $L800^Integers9), "NaN")</f>
        <v>72.210738707269371</v>
      </c>
    </row>
    <row r="801" spans="2:33" x14ac:dyDescent="0.2">
      <c r="B801" s="2">
        <v>12.3</v>
      </c>
      <c r="C801" s="2">
        <v>71.627300000000005</v>
      </c>
      <c r="D801" s="2">
        <v>71.627300000000005</v>
      </c>
      <c r="F801">
        <f t="shared" si="160"/>
        <v>71.627300000000005</v>
      </c>
      <c r="H801">
        <f t="shared" si="161"/>
        <v>0</v>
      </c>
      <c r="J801" t="b">
        <f t="shared" si="162"/>
        <v>1</v>
      </c>
      <c r="L801">
        <f t="shared" si="163"/>
        <v>12.3</v>
      </c>
      <c r="M801">
        <f t="shared" si="164"/>
        <v>151.29000000000002</v>
      </c>
      <c r="N801">
        <f t="shared" si="165"/>
        <v>1860.8670000000004</v>
      </c>
      <c r="O801">
        <f t="shared" si="166"/>
        <v>22888.664100000005</v>
      </c>
      <c r="P801">
        <f t="shared" si="167"/>
        <v>281530.5684300001</v>
      </c>
      <c r="Q801">
        <f t="shared" si="168"/>
        <v>3462825.9916890012</v>
      </c>
      <c r="R801">
        <f t="shared" si="169"/>
        <v>42592759.697774723</v>
      </c>
      <c r="S801">
        <f t="shared" si="170"/>
        <v>523890944.28262907</v>
      </c>
      <c r="T801">
        <f t="shared" si="171"/>
        <v>6443858614.6763382</v>
      </c>
      <c r="Z801" s="4">
        <f t="shared" ca="1" si="172"/>
        <v>73.946663702612256</v>
      </c>
      <c r="AA801">
        <f t="array" aca="1" ref="AA801" ca="1" xml:space="preserve"> IF($J801, SUM(Coefficients3 * $L801^Integers3), "NaN")</f>
        <v>71.666552819280582</v>
      </c>
      <c r="AB801">
        <f t="array" aca="1" ref="AB801" ca="1" xml:space="preserve"> IF($J801, SUM(Coefficients4 * $L801^Integers4), "NaN")</f>
        <v>71.623270031126012</v>
      </c>
      <c r="AC801">
        <f t="array" aca="1" ref="AC801" ca="1" xml:space="preserve"> IF($J801, SUM(Coefficients5 * $L801^Integers5), "NaN")</f>
        <v>71.627327255835624</v>
      </c>
      <c r="AD801">
        <f t="array" aca="1" ref="AD801" ca="1" xml:space="preserve"> IF($J801, SUM(Coefficients6 * $L801^Integers6), "NaN")</f>
        <v>71.62727393125661</v>
      </c>
      <c r="AE801">
        <f t="array" aca="1" ref="AE801" ca="1" xml:space="preserve"> IF($J801, SUM(Coefficients7 * $L801^Integers7), "NaN")</f>
        <v>71.627259321953986</v>
      </c>
      <c r="AF801">
        <f t="array" aca="1" ref="AF801" ca="1" xml:space="preserve"> IF($J801, SUM(Coefficients8 * $L801^Integers8), "NaN")</f>
        <v>71.627264829095338</v>
      </c>
      <c r="AG801">
        <f t="array" aca="1" ref="AG801" ca="1" xml:space="preserve"> IF($J801, SUM(Coefficients9 * $L801^Integers9), "NaN")</f>
        <v>71.627269976951396</v>
      </c>
    </row>
    <row r="802" spans="2:33" x14ac:dyDescent="0.2">
      <c r="B802" s="2">
        <v>12.2</v>
      </c>
      <c r="C802" s="2">
        <v>71.043899999999994</v>
      </c>
      <c r="D802" s="2">
        <v>71.043800000000005</v>
      </c>
      <c r="F802">
        <f t="shared" si="160"/>
        <v>71.043899999999994</v>
      </c>
      <c r="H802">
        <f t="shared" si="161"/>
        <v>1.407581373800145E-6</v>
      </c>
      <c r="J802" t="b">
        <f t="shared" si="162"/>
        <v>1</v>
      </c>
      <c r="L802">
        <f t="shared" si="163"/>
        <v>12.2</v>
      </c>
      <c r="M802">
        <f t="shared" si="164"/>
        <v>148.83999999999997</v>
      </c>
      <c r="N802">
        <f t="shared" si="165"/>
        <v>1815.8479999999995</v>
      </c>
      <c r="O802">
        <f t="shared" si="166"/>
        <v>22153.345599999993</v>
      </c>
      <c r="P802">
        <f t="shared" si="167"/>
        <v>270270.81631999993</v>
      </c>
      <c r="Q802">
        <f t="shared" si="168"/>
        <v>3297303.9591039983</v>
      </c>
      <c r="R802">
        <f t="shared" si="169"/>
        <v>40227108.301068775</v>
      </c>
      <c r="S802">
        <f t="shared" si="170"/>
        <v>490770721.27303904</v>
      </c>
      <c r="T802">
        <f t="shared" si="171"/>
        <v>5987402799.5310764</v>
      </c>
      <c r="Z802" s="4">
        <f t="shared" ca="1" si="172"/>
        <v>73.345471314786124</v>
      </c>
      <c r="AA802">
        <f t="array" aca="1" ref="AA802" ca="1" xml:space="preserve"> IF($J802, SUM(Coefficients3 * $L802^Integers3), "NaN")</f>
        <v>71.083152236355204</v>
      </c>
      <c r="AB802">
        <f t="array" aca="1" ref="AB802" ca="1" xml:space="preserve"> IF($J802, SUM(Coefficients4 * $L802^Integers4), "NaN")</f>
        <v>71.039775721796602</v>
      </c>
      <c r="AC802">
        <f t="array" aca="1" ref="AC802" ca="1" xml:space="preserve"> IF($J802, SUM(Coefficients5 * $L802^Integers5), "NaN")</f>
        <v>71.043889652981576</v>
      </c>
      <c r="AD802">
        <f t="array" aca="1" ref="AD802" ca="1" xml:space="preserve"> IF($J802, SUM(Coefficients6 * $L802^Integers6), "NaN")</f>
        <v>71.043831913474619</v>
      </c>
      <c r="AE802">
        <f t="array" aca="1" ref="AE802" ca="1" xml:space="preserve"> IF($J802, SUM(Coefficients7 * $L802^Integers7), "NaN")</f>
        <v>71.043817926913249</v>
      </c>
      <c r="AF802">
        <f t="array" aca="1" ref="AF802" ca="1" xml:space="preserve"> IF($J802, SUM(Coefficients8 * $L802^Integers8), "NaN")</f>
        <v>71.04382338583693</v>
      </c>
      <c r="AG802">
        <f t="array" aca="1" ref="AG802" ca="1" xml:space="preserve"> IF($J802, SUM(Coefficients9 * $L802^Integers9), "NaN")</f>
        <v>71.043828597150423</v>
      </c>
    </row>
    <row r="803" spans="2:33" x14ac:dyDescent="0.2">
      <c r="B803" s="2">
        <v>12.1</v>
      </c>
      <c r="C803" s="2">
        <v>70.460400000000007</v>
      </c>
      <c r="D803" s="2">
        <v>70.460400000000007</v>
      </c>
      <c r="F803">
        <f t="shared" si="160"/>
        <v>70.460499999999996</v>
      </c>
      <c r="H803">
        <f t="shared" si="161"/>
        <v>0</v>
      </c>
      <c r="J803" t="b">
        <f t="shared" si="162"/>
        <v>1</v>
      </c>
      <c r="L803">
        <f t="shared" si="163"/>
        <v>12.1</v>
      </c>
      <c r="M803">
        <f t="shared" si="164"/>
        <v>146.41</v>
      </c>
      <c r="N803">
        <f t="shared" si="165"/>
        <v>1771.5609999999999</v>
      </c>
      <c r="O803">
        <f t="shared" si="166"/>
        <v>21435.8881</v>
      </c>
      <c r="P803">
        <f t="shared" si="167"/>
        <v>259374.24601</v>
      </c>
      <c r="Q803">
        <f t="shared" si="168"/>
        <v>3138428.3767209998</v>
      </c>
      <c r="R803">
        <f t="shared" si="169"/>
        <v>37974983.358324096</v>
      </c>
      <c r="S803">
        <f t="shared" si="170"/>
        <v>459497298.63572162</v>
      </c>
      <c r="T803">
        <f t="shared" si="171"/>
        <v>5559917313.4922314</v>
      </c>
      <c r="Z803" s="4">
        <f t="shared" ca="1" si="172"/>
        <v>72.744278926960021</v>
      </c>
      <c r="AA803">
        <f t="array" aca="1" ref="AA803" ca="1" xml:space="preserve"> IF($J803, SUM(Coefficients3 * $L803^Integers3), "NaN")</f>
        <v>70.499774351602426</v>
      </c>
      <c r="AB803">
        <f t="array" aca="1" ref="AB803" ca="1" xml:space="preserve"> IF($J803, SUM(Coefficients4 * $L803^Integers4), "NaN")</f>
        <v>70.45630911881635</v>
      </c>
      <c r="AC803">
        <f t="array" aca="1" ref="AC803" ca="1" xml:space="preserve"> IF($J803, SUM(Coefficients5 * $L803^Integers5), "NaN")</f>
        <v>70.460479182870486</v>
      </c>
      <c r="AD803">
        <f t="array" aca="1" ref="AD803" ca="1" xml:space="preserve"> IF($J803, SUM(Coefficients6 * $L803^Integers6), "NaN")</f>
        <v>70.460417018631119</v>
      </c>
      <c r="AE803">
        <f t="array" aca="1" ref="AE803" ca="1" xml:space="preserve"> IF($J803, SUM(Coefficients7 * $L803^Integers7), "NaN")</f>
        <v>70.460403666242797</v>
      </c>
      <c r="AF803">
        <f t="array" aca="1" ref="AF803" ca="1" xml:space="preserve"> IF($J803, SUM(Coefficients8 * $L803^Integers8), "NaN")</f>
        <v>70.460409072919944</v>
      </c>
      <c r="AG803">
        <f t="array" aca="1" ref="AG803" ca="1" xml:space="preserve"> IF($J803, SUM(Coefficients9 * $L803^Integers9), "NaN")</f>
        <v>70.460414343615867</v>
      </c>
    </row>
    <row r="804" spans="2:33" x14ac:dyDescent="0.2">
      <c r="B804" s="2">
        <v>12</v>
      </c>
      <c r="C804" s="2">
        <v>69.876999999999995</v>
      </c>
      <c r="D804" s="2">
        <v>69.876999999999995</v>
      </c>
      <c r="F804">
        <f t="shared" si="160"/>
        <v>69.877099999999999</v>
      </c>
      <c r="H804">
        <f t="shared" si="161"/>
        <v>0</v>
      </c>
      <c r="J804" t="b">
        <f t="shared" si="162"/>
        <v>1</v>
      </c>
      <c r="L804">
        <f t="shared" si="163"/>
        <v>12</v>
      </c>
      <c r="M804">
        <f t="shared" si="164"/>
        <v>144</v>
      </c>
      <c r="N804">
        <f t="shared" si="165"/>
        <v>1728</v>
      </c>
      <c r="O804">
        <f t="shared" si="166"/>
        <v>20736</v>
      </c>
      <c r="P804">
        <f t="shared" si="167"/>
        <v>248832</v>
      </c>
      <c r="Q804">
        <f t="shared" si="168"/>
        <v>2985984</v>
      </c>
      <c r="R804">
        <f t="shared" si="169"/>
        <v>35831808</v>
      </c>
      <c r="S804">
        <f t="shared" si="170"/>
        <v>429981696</v>
      </c>
      <c r="T804">
        <f t="shared" si="171"/>
        <v>5159780352</v>
      </c>
      <c r="Z804" s="4">
        <f t="shared" ca="1" si="172"/>
        <v>72.143086539133904</v>
      </c>
      <c r="AA804">
        <f t="array" aca="1" ref="AA804" ca="1" xml:space="preserve"> IF($J804, SUM(Coefficients3 * $L804^Integers3), "NaN")</f>
        <v>69.916418905339313</v>
      </c>
      <c r="AB804">
        <f t="array" aca="1" ref="AB804" ca="1" xml:space="preserve"> IF($J804, SUM(Coefficients4 * $L804^Integers4), "NaN")</f>
        <v>69.872870014370221</v>
      </c>
      <c r="AC804">
        <f t="array" aca="1" ref="AC804" ca="1" xml:space="preserve"> IF($J804, SUM(Coefficients5 * $L804^Integers5), "NaN")</f>
        <v>69.877095620237625</v>
      </c>
      <c r="AD804">
        <f t="array" aca="1" ref="AD804" ca="1" xml:space="preserve"> IF($J804, SUM(Coefficients6 * $L804^Integers6), "NaN")</f>
        <v>69.877029022799277</v>
      </c>
      <c r="AE804">
        <f t="array" aca="1" ref="AE804" ca="1" xml:space="preserve"> IF($J804, SUM(Coefficients7 * $L804^Integers7), "NaN")</f>
        <v>69.877016315856082</v>
      </c>
      <c r="AF804">
        <f t="array" aca="1" ref="AF804" ca="1" xml:space="preserve"> IF($J804, SUM(Coefficients8 * $L804^Integers8), "NaN")</f>
        <v>69.877021666239443</v>
      </c>
      <c r="AG804">
        <f t="array" aca="1" ref="AG804" ca="1" xml:space="preserve"> IF($J804, SUM(Coefficients9 * $L804^Integers9), "NaN")</f>
        <v>69.877026992138596</v>
      </c>
    </row>
    <row r="805" spans="2:33" x14ac:dyDescent="0.2">
      <c r="B805" s="2">
        <v>11.9</v>
      </c>
      <c r="C805" s="2">
        <v>69.293700000000001</v>
      </c>
      <c r="D805" s="2">
        <v>69.293700000000001</v>
      </c>
      <c r="F805">
        <f t="shared" si="160"/>
        <v>69.293700000000001</v>
      </c>
      <c r="H805">
        <f t="shared" si="161"/>
        <v>0</v>
      </c>
      <c r="J805" t="b">
        <f t="shared" si="162"/>
        <v>1</v>
      </c>
      <c r="L805">
        <f t="shared" si="163"/>
        <v>11.9</v>
      </c>
      <c r="M805">
        <f t="shared" si="164"/>
        <v>141.61000000000001</v>
      </c>
      <c r="N805">
        <f t="shared" si="165"/>
        <v>1685.1590000000001</v>
      </c>
      <c r="O805">
        <f t="shared" si="166"/>
        <v>20053.392100000005</v>
      </c>
      <c r="P805">
        <f t="shared" si="167"/>
        <v>238635.36599000005</v>
      </c>
      <c r="Q805">
        <f t="shared" si="168"/>
        <v>2839760.855281001</v>
      </c>
      <c r="R805">
        <f t="shared" si="169"/>
        <v>33793154.177843913</v>
      </c>
      <c r="S805">
        <f t="shared" si="170"/>
        <v>402138534.71634257</v>
      </c>
      <c r="T805">
        <f t="shared" si="171"/>
        <v>4785448563.1244764</v>
      </c>
      <c r="Z805" s="4">
        <f t="shared" ca="1" si="172"/>
        <v>71.541894151307787</v>
      </c>
      <c r="AA805">
        <f t="array" aca="1" ref="AA805" ca="1" xml:space="preserve"> IF($J805, SUM(Coefficients3 * $L805^Integers3), "NaN")</f>
        <v>69.333085637882917</v>
      </c>
      <c r="AB805">
        <f t="array" aca="1" ref="AB805" ca="1" xml:space="preserve"> IF($J805, SUM(Coefficients4 * $L805^Integers4), "NaN")</f>
        <v>69.289458200812732</v>
      </c>
      <c r="AC805">
        <f t="array" aca="1" ref="AC805" ca="1" xml:space="preserve"> IF($J805, SUM(Coefficients5 * $L805^Integers5), "NaN")</f>
        <v>69.293738739839398</v>
      </c>
      <c r="AD805">
        <f t="array" aca="1" ref="AD805" ca="1" xml:space="preserve"> IF($J805, SUM(Coefficients6 * $L805^Integers6), "NaN")</f>
        <v>69.29366770209792</v>
      </c>
      <c r="AE805">
        <f t="array" aca="1" ref="AE805" ca="1" xml:space="preserve"> IF($J805, SUM(Coefficients7 * $L805^Integers7), "NaN")</f>
        <v>69.293655651704398</v>
      </c>
      <c r="AF805">
        <f t="array" aca="1" ref="AF805" ca="1" xml:space="preserve"> IF($J805, SUM(Coefficients8 * $L805^Integers8), "NaN")</f>
        <v>69.293660941730394</v>
      </c>
      <c r="AG805">
        <f t="array" aca="1" ref="AG805" ca="1" xml:space="preserve"> IF($J805, SUM(Coefficients9 * $L805^Integers9), "NaN")</f>
        <v>69.293666318550706</v>
      </c>
    </row>
    <row r="806" spans="2:33" x14ac:dyDescent="0.2">
      <c r="B806" s="2">
        <v>11.8</v>
      </c>
      <c r="C806" s="2">
        <v>68.710400000000007</v>
      </c>
      <c r="D806" s="2">
        <v>68.710400000000007</v>
      </c>
      <c r="F806">
        <f t="shared" si="160"/>
        <v>68.710400000000007</v>
      </c>
      <c r="H806">
        <f t="shared" si="161"/>
        <v>0</v>
      </c>
      <c r="J806" t="b">
        <f t="shared" si="162"/>
        <v>1</v>
      </c>
      <c r="L806">
        <f t="shared" si="163"/>
        <v>11.8</v>
      </c>
      <c r="M806">
        <f t="shared" si="164"/>
        <v>139.24</v>
      </c>
      <c r="N806">
        <f t="shared" si="165"/>
        <v>1643.0320000000002</v>
      </c>
      <c r="O806">
        <f t="shared" si="166"/>
        <v>19387.777600000001</v>
      </c>
      <c r="P806">
        <f t="shared" si="167"/>
        <v>228775.77568000002</v>
      </c>
      <c r="Q806">
        <f t="shared" si="168"/>
        <v>2699554.1530240006</v>
      </c>
      <c r="R806">
        <f t="shared" si="169"/>
        <v>31854739.005683206</v>
      </c>
      <c r="S806">
        <f t="shared" si="170"/>
        <v>375885920.26706183</v>
      </c>
      <c r="T806">
        <f t="shared" si="171"/>
        <v>4435453859.15133</v>
      </c>
      <c r="Z806" s="4">
        <f t="shared" ca="1" si="172"/>
        <v>70.94070176348167</v>
      </c>
      <c r="AA806">
        <f t="array" aca="1" ref="AA806" ca="1" xml:space="preserve"> IF($J806, SUM(Coefficients3 * $L806^Integers3), "NaN")</f>
        <v>68.749774289550331</v>
      </c>
      <c r="AB806">
        <f t="array" aca="1" ref="AB806" ca="1" xml:space="preserve"> IF($J806, SUM(Coefficients4 * $L806^Integers4), "NaN")</f>
        <v>68.706073470667832</v>
      </c>
      <c r="AC806">
        <f t="array" aca="1" ref="AC806" ca="1" xml:space="preserve"> IF($J806, SUM(Coefficients5 * $L806^Integers5), "NaN")</f>
        <v>68.710408316452884</v>
      </c>
      <c r="AD806">
        <f t="array" aca="1" ref="AD806" ca="1" xml:space="preserve"> IF($J806, SUM(Coefficients6 * $L806^Integers6), "NaN")</f>
        <v>68.71033283269108</v>
      </c>
      <c r="AE806">
        <f t="array" aca="1" ref="AE806" ca="1" xml:space="preserve"> IF($J806, SUM(Coefficients7 * $L806^Integers7), "NaN")</f>
        <v>68.710321449776444</v>
      </c>
      <c r="AF806">
        <f t="array" aca="1" ref="AF806" ca="1" xml:space="preserve"> IF($J806, SUM(Coefficients8 * $L806^Integers8), "NaN")</f>
        <v>68.710326675367355</v>
      </c>
      <c r="AG806">
        <f t="array" aca="1" ref="AG806" ca="1" xml:space="preserve"> IF($J806, SUM(Coefficients9 * $L806^Integers9), "NaN")</f>
        <v>68.71033209872536</v>
      </c>
    </row>
    <row r="807" spans="2:33" x14ac:dyDescent="0.2">
      <c r="B807" s="2">
        <v>11.7</v>
      </c>
      <c r="C807" s="2">
        <v>68.126999999999995</v>
      </c>
      <c r="D807" s="2">
        <v>68.126999999999995</v>
      </c>
      <c r="F807">
        <f t="shared" si="160"/>
        <v>68.127099999999999</v>
      </c>
      <c r="H807">
        <f t="shared" si="161"/>
        <v>0</v>
      </c>
      <c r="J807" t="b">
        <f t="shared" si="162"/>
        <v>1</v>
      </c>
      <c r="L807">
        <f t="shared" si="163"/>
        <v>11.7</v>
      </c>
      <c r="M807">
        <f t="shared" si="164"/>
        <v>136.88999999999999</v>
      </c>
      <c r="N807">
        <f t="shared" si="165"/>
        <v>1601.6129999999998</v>
      </c>
      <c r="O807">
        <f t="shared" si="166"/>
        <v>18738.872099999997</v>
      </c>
      <c r="P807">
        <f t="shared" si="167"/>
        <v>219244.80356999996</v>
      </c>
      <c r="Q807">
        <f t="shared" si="168"/>
        <v>2565164.2017689995</v>
      </c>
      <c r="R807">
        <f t="shared" si="169"/>
        <v>30012421.160697293</v>
      </c>
      <c r="S807">
        <f t="shared" si="170"/>
        <v>351145327.58015829</v>
      </c>
      <c r="T807">
        <f t="shared" si="171"/>
        <v>4108400332.6878519</v>
      </c>
      <c r="Z807" s="4">
        <f t="shared" ca="1" si="172"/>
        <v>70.339509375655553</v>
      </c>
      <c r="AA807">
        <f t="array" aca="1" ref="AA807" ca="1" xml:space="preserve"> IF($J807, SUM(Coefficients3 * $L807^Integers3), "NaN")</f>
        <v>68.166484600658563</v>
      </c>
      <c r="AB807">
        <f t="array" aca="1" ref="AB807" ca="1" xml:space="preserve"> IF($J807, SUM(Coefficients4 * $L807^Integers4), "NaN")</f>
        <v>68.122715616628938</v>
      </c>
      <c r="AC807">
        <f t="array" aca="1" ref="AC807" ca="1" xml:space="preserve"> IF($J807, SUM(Coefficients5 * $L807^Integers5), "NaN")</f>
        <v>68.127104124875444</v>
      </c>
      <c r="AD807">
        <f t="array" aca="1" ref="AD807" ca="1" xml:space="preserve"> IF($J807, SUM(Coefficients6 * $L807^Integers6), "NaN")</f>
        <v>68.12702419078785</v>
      </c>
      <c r="AE807">
        <f t="array" aca="1" ref="AE807" ca="1" xml:space="preserve"> IF($J807, SUM(Coefficients7 * $L807^Integers7), "NaN")</f>
        <v>68.127013486097937</v>
      </c>
      <c r="AF807">
        <f t="array" aca="1" ref="AF807" ca="1" xml:space="preserve"> IF($J807, SUM(Coefficients8 * $L807^Integers8), "NaN")</f>
        <v>68.127018643164163</v>
      </c>
      <c r="AG807">
        <f t="array" aca="1" ref="AG807" ca="1" xml:space="preserve"> IF($J807, SUM(Coefficients9 * $L807^Integers9), "NaN")</f>
        <v>68.127024108576492</v>
      </c>
    </row>
    <row r="808" spans="2:33" x14ac:dyDescent="0.2">
      <c r="B808" s="2">
        <v>11.6</v>
      </c>
      <c r="C808" s="2">
        <v>67.543700000000001</v>
      </c>
      <c r="D808" s="2">
        <v>67.543700000000001</v>
      </c>
      <c r="F808">
        <f t="shared" si="160"/>
        <v>67.543800000000005</v>
      </c>
      <c r="H808">
        <f t="shared" si="161"/>
        <v>0</v>
      </c>
      <c r="J808" t="b">
        <f t="shared" si="162"/>
        <v>1</v>
      </c>
      <c r="L808">
        <f t="shared" si="163"/>
        <v>11.6</v>
      </c>
      <c r="M808">
        <f t="shared" si="164"/>
        <v>134.56</v>
      </c>
      <c r="N808">
        <f t="shared" si="165"/>
        <v>1560.896</v>
      </c>
      <c r="O808">
        <f t="shared" si="166"/>
        <v>18106.393599999999</v>
      </c>
      <c r="P808">
        <f t="shared" si="167"/>
        <v>210034.16575999997</v>
      </c>
      <c r="Q808">
        <f t="shared" si="168"/>
        <v>2436396.3228159999</v>
      </c>
      <c r="R808">
        <f t="shared" si="169"/>
        <v>28262197.344665598</v>
      </c>
      <c r="S808">
        <f t="shared" si="170"/>
        <v>327841489.19812095</v>
      </c>
      <c r="T808">
        <f t="shared" si="171"/>
        <v>3802961274.6982031</v>
      </c>
      <c r="Z808" s="4">
        <f t="shared" ca="1" si="172"/>
        <v>69.738316987829435</v>
      </c>
      <c r="AA808">
        <f t="array" aca="1" ref="AA808" ca="1" xml:space="preserve"> IF($J808, SUM(Coefficients3 * $L808^Integers3), "NaN")</f>
        <v>67.583216311524765</v>
      </c>
      <c r="AB808">
        <f t="array" aca="1" ref="AB808" ca="1" xml:space="preserve"> IF($J808, SUM(Coefficients4 * $L808^Integers4), "NaN")</f>
        <v>67.539384431558901</v>
      </c>
      <c r="AC808">
        <f t="array" aca="1" ref="AC808" ca="1" xml:space="preserve"> IF($J808, SUM(Coefficients5 * $L808^Integers5), "NaN")</f>
        <v>67.543825939924176</v>
      </c>
      <c r="AD808">
        <f t="array" aca="1" ref="AD808" ca="1" xml:space="preserve"> IF($J808, SUM(Coefficients6 * $L808^Integers6), "NaN")</f>
        <v>67.543741552642089</v>
      </c>
      <c r="AE808">
        <f t="array" aca="1" ref="AE808" ca="1" xml:space="preserve"> IF($J808, SUM(Coefficients7 * $L808^Integers7), "NaN")</f>
        <v>67.543731536731215</v>
      </c>
      <c r="AF808">
        <f t="array" aca="1" ref="AF808" ca="1" xml:space="preserve"> IF($J808, SUM(Coefficients8 * $L808^Integers8), "NaN")</f>
        <v>67.543736621173565</v>
      </c>
      <c r="AG808">
        <f t="array" aca="1" ref="AG808" ca="1" xml:space="preserve"> IF($J808, SUM(Coefficients9 * $L808^Integers9), "NaN")</f>
        <v>67.543742124058639</v>
      </c>
    </row>
    <row r="809" spans="2:33" x14ac:dyDescent="0.2">
      <c r="B809" s="2">
        <v>11.5</v>
      </c>
      <c r="C809" s="2">
        <v>66.960499999999996</v>
      </c>
      <c r="D809" s="2">
        <v>66.960499999999996</v>
      </c>
      <c r="F809">
        <f t="shared" si="160"/>
        <v>66.960599999999999</v>
      </c>
      <c r="H809">
        <f t="shared" si="161"/>
        <v>0</v>
      </c>
      <c r="J809" t="b">
        <f t="shared" si="162"/>
        <v>1</v>
      </c>
      <c r="L809">
        <f t="shared" si="163"/>
        <v>11.5</v>
      </c>
      <c r="M809">
        <f t="shared" si="164"/>
        <v>132.25</v>
      </c>
      <c r="N809">
        <f t="shared" si="165"/>
        <v>1520.875</v>
      </c>
      <c r="O809">
        <f t="shared" si="166"/>
        <v>17490.0625</v>
      </c>
      <c r="P809">
        <f t="shared" si="167"/>
        <v>201135.71875</v>
      </c>
      <c r="Q809">
        <f t="shared" si="168"/>
        <v>2313060.765625</v>
      </c>
      <c r="R809">
        <f t="shared" si="169"/>
        <v>26600198.8046875</v>
      </c>
      <c r="S809">
        <f t="shared" si="170"/>
        <v>305902286.25390625</v>
      </c>
      <c r="T809">
        <f t="shared" si="171"/>
        <v>3517876291.9199219</v>
      </c>
      <c r="Z809" s="4">
        <f t="shared" ca="1" si="172"/>
        <v>69.137124600003318</v>
      </c>
      <c r="AA809">
        <f t="array" aca="1" ref="AA809" ca="1" xml:space="preserve"> IF($J809, SUM(Coefficients3 * $L809^Integers3), "NaN")</f>
        <v>66.999969162465959</v>
      </c>
      <c r="AB809">
        <f t="array" aca="1" ref="AB809" ca="1" xml:space="preserve"> IF($J809, SUM(Coefficients4 * $L809^Integers4), "NaN")</f>
        <v>66.956079708490051</v>
      </c>
      <c r="AC809">
        <f t="array" aca="1" ref="AC809" ca="1" xml:space="preserve"> IF($J809, SUM(Coefficients5 * $L809^Integers5), "NaN")</f>
        <v>66.960573536435433</v>
      </c>
      <c r="AD809">
        <f t="array" aca="1" ref="AD809" ca="1" xml:space="preserve"> IF($J809, SUM(Coefficients6 * $L809^Integers6), "NaN")</f>
        <v>66.960484694552107</v>
      </c>
      <c r="AE809">
        <f t="array" aca="1" ref="AE809" ca="1" xml:space="preserve"> IF($J809, SUM(Coefficients7 * $L809^Integers7), "NaN")</f>
        <v>66.960475377774799</v>
      </c>
      <c r="AF809">
        <f t="array" aca="1" ref="AF809" ca="1" xml:space="preserve"> IF($J809, SUM(Coefficients8 * $L809^Integers8), "NaN")</f>
        <v>66.960480385486875</v>
      </c>
      <c r="AG809">
        <f t="array" aca="1" ref="AG809" ca="1" xml:space="preserve"> IF($J809, SUM(Coefficients9 * $L809^Integers9), "NaN")</f>
        <v>66.960485921166693</v>
      </c>
    </row>
    <row r="810" spans="2:33" x14ac:dyDescent="0.2">
      <c r="B810" s="2">
        <v>11.4</v>
      </c>
      <c r="C810" s="2">
        <v>66.377300000000005</v>
      </c>
      <c r="D810" s="2">
        <v>66.377300000000005</v>
      </c>
      <c r="F810">
        <f t="shared" si="160"/>
        <v>66.377300000000005</v>
      </c>
      <c r="H810">
        <f t="shared" si="161"/>
        <v>0</v>
      </c>
      <c r="J810" t="b">
        <f t="shared" si="162"/>
        <v>1</v>
      </c>
      <c r="L810">
        <f t="shared" si="163"/>
        <v>11.4</v>
      </c>
      <c r="M810">
        <f t="shared" si="164"/>
        <v>129.96</v>
      </c>
      <c r="N810">
        <f t="shared" si="165"/>
        <v>1481.5440000000001</v>
      </c>
      <c r="O810">
        <f t="shared" si="166"/>
        <v>16889.601600000002</v>
      </c>
      <c r="P810">
        <f t="shared" si="167"/>
        <v>192541.45824000004</v>
      </c>
      <c r="Q810">
        <f t="shared" si="168"/>
        <v>2194972.6239360003</v>
      </c>
      <c r="R810">
        <f t="shared" si="169"/>
        <v>25022687.912870403</v>
      </c>
      <c r="S810">
        <f t="shared" si="170"/>
        <v>285258642.20672262</v>
      </c>
      <c r="T810">
        <f t="shared" si="171"/>
        <v>3251948521.1566381</v>
      </c>
      <c r="Z810" s="4">
        <f t="shared" ca="1" si="172"/>
        <v>68.535932212177201</v>
      </c>
      <c r="AA810">
        <f t="array" aca="1" ref="AA810" ca="1" xml:space="preserve"> IF($J810, SUM(Coefficients3 * $L810^Integers3), "NaN")</f>
        <v>66.416742893799224</v>
      </c>
      <c r="AB810">
        <f t="array" aca="1" ref="AB810" ca="1" xml:space="preserve"> IF($J810, SUM(Coefficients4 * $L810^Integers4), "NaN")</f>
        <v>66.372801240624185</v>
      </c>
      <c r="AC810">
        <f t="array" aca="1" ref="AC810" ca="1" xml:space="preserve"> IF($J810, SUM(Coefficients5 * $L810^Integers5), "NaN")</f>
        <v>66.377346689264414</v>
      </c>
      <c r="AD810">
        <f t="array" aca="1" ref="AD810" ca="1" xml:space="preserve"> IF($J810, SUM(Coefficients6 * $L810^Integers6), "NaN")</f>
        <v>66.377253392860382</v>
      </c>
      <c r="AE810">
        <f t="array" aca="1" ref="AE810" ca="1" xml:space="preserve"> IF($J810, SUM(Coefficients7 * $L810^Integers7), "NaN")</f>
        <v>66.377244785363118</v>
      </c>
      <c r="AF810">
        <f t="array" aca="1" ref="AF810" ca="1" xml:space="preserve"> IF($J810, SUM(Coefficients8 * $L810^Integers8), "NaN")</f>
        <v>66.377249712233663</v>
      </c>
      <c r="AG810">
        <f t="array" aca="1" ref="AG810" ca="1" xml:space="preserve"> IF($J810, SUM(Coefficients9 * $L810^Integers9), "NaN")</f>
        <v>66.377255275935724</v>
      </c>
    </row>
    <row r="811" spans="2:33" x14ac:dyDescent="0.2">
      <c r="B811" s="2">
        <v>11.3</v>
      </c>
      <c r="C811" s="2">
        <v>65.793999999999997</v>
      </c>
      <c r="D811" s="2">
        <v>65.793999999999997</v>
      </c>
      <c r="F811">
        <f t="shared" si="160"/>
        <v>65.7941</v>
      </c>
      <c r="H811">
        <f t="shared" si="161"/>
        <v>0</v>
      </c>
      <c r="J811" t="b">
        <f t="shared" si="162"/>
        <v>1</v>
      </c>
      <c r="L811">
        <f t="shared" si="163"/>
        <v>11.3</v>
      </c>
      <c r="M811">
        <f t="shared" si="164"/>
        <v>127.69000000000001</v>
      </c>
      <c r="N811">
        <f t="shared" si="165"/>
        <v>1442.8970000000002</v>
      </c>
      <c r="O811">
        <f t="shared" si="166"/>
        <v>16304.736100000004</v>
      </c>
      <c r="P811">
        <f t="shared" si="167"/>
        <v>184243.51793000006</v>
      </c>
      <c r="Q811">
        <f t="shared" si="168"/>
        <v>2081951.7526090008</v>
      </c>
      <c r="R811">
        <f t="shared" si="169"/>
        <v>23526054.804481708</v>
      </c>
      <c r="S811">
        <f t="shared" si="170"/>
        <v>265844419.29064333</v>
      </c>
      <c r="T811">
        <f t="shared" si="171"/>
        <v>3004041937.9842701</v>
      </c>
      <c r="Z811" s="4">
        <f t="shared" ca="1" si="172"/>
        <v>67.934739824351098</v>
      </c>
      <c r="AA811">
        <f t="array" aca="1" ref="AA811" ca="1" xml:space="preserve"> IF($J811, SUM(Coefficients3 * $L811^Integers3), "NaN")</f>
        <v>65.833537245841612</v>
      </c>
      <c r="AB811">
        <f t="array" aca="1" ref="AB811" ca="1" xml:space="preserve"> IF($J811, SUM(Coefficients4 * $L811^Integers4), "NaN")</f>
        <v>65.789548821332531</v>
      </c>
      <c r="AC811">
        <f t="array" aca="1" ref="AC811" ca="1" xml:space="preserve"> IF($J811, SUM(Coefficients5 * $L811^Integers5), "NaN")</f>
        <v>65.794145173284633</v>
      </c>
      <c r="AD811">
        <f t="array" aca="1" ref="AD811" ca="1" xml:space="preserve"> IF($J811, SUM(Coefficients6 * $L811^Integers6), "NaN")</f>
        <v>65.794047423953302</v>
      </c>
      <c r="AE811">
        <f t="array" aca="1" ref="AE811" ca="1" xml:space="preserve"> IF($J811, SUM(Coefficients7 * $L811^Integers7), "NaN")</f>
        <v>65.794039535665945</v>
      </c>
      <c r="AF811">
        <f t="array" aca="1" ref="AF811" ca="1" xml:space="preserve"> IF($J811, SUM(Coefficients8 * $L811^Integers8), "NaN")</f>
        <v>65.794044377581415</v>
      </c>
      <c r="AG811">
        <f t="array" aca="1" ref="AG811" ca="1" xml:space="preserve"> IF($J811, SUM(Coefficients9 * $L811^Integers9), "NaN")</f>
        <v>65.794049964440703</v>
      </c>
    </row>
    <row r="812" spans="2:33" x14ac:dyDescent="0.2">
      <c r="B812" s="2">
        <v>11.2</v>
      </c>
      <c r="C812" s="2">
        <v>65.210800000000006</v>
      </c>
      <c r="D812" s="2">
        <v>65.210899999999995</v>
      </c>
      <c r="F812">
        <f t="shared" si="160"/>
        <v>65.210999999999999</v>
      </c>
      <c r="H812">
        <f t="shared" si="161"/>
        <v>-1.5334871418895083E-6</v>
      </c>
      <c r="J812" t="b">
        <f t="shared" si="162"/>
        <v>1</v>
      </c>
      <c r="L812">
        <f t="shared" si="163"/>
        <v>11.2</v>
      </c>
      <c r="M812">
        <f t="shared" si="164"/>
        <v>125.43999999999998</v>
      </c>
      <c r="N812">
        <f t="shared" si="165"/>
        <v>1404.9279999999997</v>
      </c>
      <c r="O812">
        <f t="shared" si="166"/>
        <v>15735.193599999995</v>
      </c>
      <c r="P812">
        <f t="shared" si="167"/>
        <v>176234.16831999994</v>
      </c>
      <c r="Q812">
        <f t="shared" si="168"/>
        <v>1973822.6851839991</v>
      </c>
      <c r="R812">
        <f t="shared" si="169"/>
        <v>22106814.074060787</v>
      </c>
      <c r="S812">
        <f t="shared" si="170"/>
        <v>247596317.62948081</v>
      </c>
      <c r="T812">
        <f t="shared" si="171"/>
        <v>2773078757.4501848</v>
      </c>
      <c r="Z812" s="4">
        <f t="shared" ca="1" si="172"/>
        <v>67.333547436524967</v>
      </c>
      <c r="AA812">
        <f t="array" aca="1" ref="AA812" ca="1" xml:space="preserve"> IF($J812, SUM(Coefficients3 * $L812^Integers3), "NaN")</f>
        <v>65.250351958910215</v>
      </c>
      <c r="AB812">
        <f t="array" aca="1" ref="AB812" ca="1" xml:space="preserve"> IF($J812, SUM(Coefficients4 * $L812^Integers4), "NaN")</f>
        <v>65.2063222441558</v>
      </c>
      <c r="AC812">
        <f t="array" aca="1" ref="AC812" ca="1" xml:space="preserve"> IF($J812, SUM(Coefficients5 * $L812^Integers5), "NaN")</f>
        <v>65.210968763387498</v>
      </c>
      <c r="AD812">
        <f t="array" aca="1" ref="AD812" ca="1" xml:space="preserve"> IF($J812, SUM(Coefficients6 * $L812^Integers6), "NaN")</f>
        <v>65.210866564260911</v>
      </c>
      <c r="AE812">
        <f t="array" aca="1" ref="AE812" ca="1" xml:space="preserve"> IF($J812, SUM(Coefficients7 * $L812^Integers7), "NaN")</f>
        <v>65.210859404888097</v>
      </c>
      <c r="AF812">
        <f t="array" aca="1" ref="AF812" ca="1" xml:space="preserve"> IF($J812, SUM(Coefficients8 * $L812^Integers8), "NaN")</f>
        <v>65.210864157735202</v>
      </c>
      <c r="AG812">
        <f t="array" aca="1" ref="AG812" ca="1" xml:space="preserve"> IF($J812, SUM(Coefficients9 * $L812^Integers9), "NaN")</f>
        <v>65.210869762796378</v>
      </c>
    </row>
    <row r="813" spans="2:33" x14ac:dyDescent="0.2">
      <c r="B813" s="2">
        <v>11.1</v>
      </c>
      <c r="C813" s="2">
        <v>64.627700000000004</v>
      </c>
      <c r="D813" s="2">
        <v>64.627700000000004</v>
      </c>
      <c r="F813">
        <f t="shared" si="160"/>
        <v>64.627799999999993</v>
      </c>
      <c r="H813">
        <f t="shared" si="161"/>
        <v>0</v>
      </c>
      <c r="J813" t="b">
        <f t="shared" si="162"/>
        <v>1</v>
      </c>
      <c r="L813">
        <f t="shared" si="163"/>
        <v>11.1</v>
      </c>
      <c r="M813">
        <f t="shared" si="164"/>
        <v>123.21</v>
      </c>
      <c r="N813">
        <f t="shared" si="165"/>
        <v>1367.6309999999999</v>
      </c>
      <c r="O813">
        <f t="shared" si="166"/>
        <v>15180.704099999999</v>
      </c>
      <c r="P813">
        <f t="shared" si="167"/>
        <v>168505.81550999999</v>
      </c>
      <c r="Q813">
        <f t="shared" si="168"/>
        <v>1870414.5521609997</v>
      </c>
      <c r="R813">
        <f t="shared" si="169"/>
        <v>20761601.528987095</v>
      </c>
      <c r="S813">
        <f t="shared" si="170"/>
        <v>230453776.97175679</v>
      </c>
      <c r="T813">
        <f t="shared" si="171"/>
        <v>2558036924.3865004</v>
      </c>
      <c r="Z813" s="4">
        <f t="shared" ca="1" si="172"/>
        <v>66.732355048698849</v>
      </c>
      <c r="AA813">
        <f t="array" aca="1" ref="AA813" ca="1" xml:space="preserve"> IF($J813, SUM(Coefficients3 * $L813^Integers3), "NaN")</f>
        <v>64.667186773322072</v>
      </c>
      <c r="AB813">
        <f t="array" aca="1" ref="AB813" ca="1" xml:space="preserve"> IF($J813, SUM(Coefficients4 * $L813^Integers4), "NaN")</f>
        <v>64.623121302804151</v>
      </c>
      <c r="AC813">
        <f t="array" aca="1" ref="AC813" ca="1" xml:space="preserve"> IF($J813, SUM(Coefficients5 * $L813^Integers5), "NaN")</f>
        <v>64.627817234481867</v>
      </c>
      <c r="AD813">
        <f t="array" aca="1" ref="AD813" ca="1" xml:space="preserve"> IF($J813, SUM(Coefficients6 * $L813^Integers6), "NaN")</f>
        <v>64.627710590256584</v>
      </c>
      <c r="AE813">
        <f t="array" aca="1" ref="AE813" ca="1" xml:space="preserve"> IF($J813, SUM(Coefficients7 * $L813^Integers7), "NaN")</f>
        <v>64.62770416926908</v>
      </c>
      <c r="AF813">
        <f t="array" aca="1" ref="AF813" ca="1" xml:space="preserve"> IF($J813, SUM(Coefficients8 * $L813^Integers8), "NaN")</f>
        <v>64.627708828937386</v>
      </c>
      <c r="AG813">
        <f t="array" aca="1" ref="AG813" ca="1" xml:space="preserve"> IF($J813, SUM(Coefficients9 * $L813^Integers9), "NaN")</f>
        <v>64.627714447157032</v>
      </c>
    </row>
    <row r="814" spans="2:33" x14ac:dyDescent="0.2">
      <c r="B814" s="2">
        <v>11</v>
      </c>
      <c r="C814" s="2">
        <v>64.044600000000003</v>
      </c>
      <c r="D814" s="2">
        <v>64.044600000000003</v>
      </c>
      <c r="F814">
        <f t="shared" si="160"/>
        <v>64.044700000000006</v>
      </c>
      <c r="H814">
        <f t="shared" si="161"/>
        <v>0</v>
      </c>
      <c r="J814" t="b">
        <f t="shared" si="162"/>
        <v>1</v>
      </c>
      <c r="L814">
        <f t="shared" si="163"/>
        <v>11</v>
      </c>
      <c r="M814">
        <f t="shared" si="164"/>
        <v>121</v>
      </c>
      <c r="N814">
        <f t="shared" si="165"/>
        <v>1331</v>
      </c>
      <c r="O814">
        <f t="shared" si="166"/>
        <v>14641</v>
      </c>
      <c r="P814">
        <f t="shared" si="167"/>
        <v>161051</v>
      </c>
      <c r="Q814">
        <f t="shared" si="168"/>
        <v>1771561</v>
      </c>
      <c r="R814">
        <f t="shared" si="169"/>
        <v>19487171</v>
      </c>
      <c r="S814">
        <f t="shared" si="170"/>
        <v>214358881</v>
      </c>
      <c r="T814">
        <f t="shared" si="171"/>
        <v>2357947691</v>
      </c>
      <c r="Z814" s="4">
        <f t="shared" ca="1" si="172"/>
        <v>66.131162660872747</v>
      </c>
      <c r="AA814">
        <f t="array" aca="1" ref="AA814" ca="1" xml:space="preserve"> IF($J814, SUM(Coefficients3 * $L814^Integers3), "NaN")</f>
        <v>64.084041429394304</v>
      </c>
      <c r="AB814">
        <f t="array" aca="1" ref="AB814" ca="1" xml:space="preserve"> IF($J814, SUM(Coefficients4 * $L814^Integers4), "NaN")</f>
        <v>64.039945791157194</v>
      </c>
      <c r="AC814">
        <f t="array" aca="1" ref="AC814" ca="1" xml:space="preserve"> IF($J814, SUM(Coefficients5 * $L814^Integers5), "NaN")</f>
        <v>64.044690361493466</v>
      </c>
      <c r="AD814">
        <f t="array" aca="1" ref="AD814" ca="1" xml:space="preserve"> IF($J814, SUM(Coefficients6 * $L814^Integers6), "NaN")</f>
        <v>64.04457927845678</v>
      </c>
      <c r="AE814">
        <f t="array" aca="1" ref="AE814" ca="1" xml:space="preserve"> IF($J814, SUM(Coefficients7 * $L814^Integers7), "NaN")</f>
        <v>64.04457360508259</v>
      </c>
      <c r="AF814">
        <f t="array" aca="1" ref="AF814" ca="1" xml:space="preserve"> IF($J814, SUM(Coefficients8 * $L814^Integers8), "NaN")</f>
        <v>64.044578167467193</v>
      </c>
      <c r="AG814">
        <f t="array" aca="1" ref="AG814" ca="1" xml:space="preserve"> IF($J814, SUM(Coefficients9 * $L814^Integers9), "NaN")</f>
        <v>64.044583793716299</v>
      </c>
    </row>
    <row r="815" spans="2:33" x14ac:dyDescent="0.2">
      <c r="B815" s="2">
        <v>10.9</v>
      </c>
      <c r="C815" s="2">
        <v>63.461500000000001</v>
      </c>
      <c r="D815" s="2">
        <v>63.461500000000001</v>
      </c>
      <c r="F815">
        <f t="shared" si="160"/>
        <v>63.461599999999997</v>
      </c>
      <c r="H815">
        <f t="shared" si="161"/>
        <v>0</v>
      </c>
      <c r="J815" t="b">
        <f t="shared" si="162"/>
        <v>1</v>
      </c>
      <c r="L815">
        <f t="shared" si="163"/>
        <v>10.9</v>
      </c>
      <c r="M815">
        <f t="shared" si="164"/>
        <v>118.81</v>
      </c>
      <c r="N815">
        <f t="shared" si="165"/>
        <v>1295.029</v>
      </c>
      <c r="O815">
        <f t="shared" si="166"/>
        <v>14115.8161</v>
      </c>
      <c r="P815">
        <f t="shared" si="167"/>
        <v>153862.39549</v>
      </c>
      <c r="Q815">
        <f t="shared" si="168"/>
        <v>1677100.110841</v>
      </c>
      <c r="R815">
        <f t="shared" si="169"/>
        <v>18280391.208166901</v>
      </c>
      <c r="S815">
        <f t="shared" si="170"/>
        <v>199256264.16901922</v>
      </c>
      <c r="T815">
        <f t="shared" si="171"/>
        <v>2171893279.4423094</v>
      </c>
      <c r="Z815" s="4">
        <f t="shared" ca="1" si="172"/>
        <v>65.529970273046629</v>
      </c>
      <c r="AA815">
        <f t="array" aca="1" ref="AA815" ca="1" xml:space="preserve"> IF($J815, SUM(Coefficients3 * $L815^Integers3), "NaN")</f>
        <v>63.500915667443927</v>
      </c>
      <c r="AB815">
        <f t="array" aca="1" ref="AB815" ca="1" xml:space="preserve"> IF($J815, SUM(Coefficients4 * $L815^Integers4), "NaN")</f>
        <v>63.456795503264019</v>
      </c>
      <c r="AC815">
        <f t="array" aca="1" ref="AC815" ca="1" xml:space="preserve"> IF($J815, SUM(Coefficients5 * $L815^Integers5), "NaN")</f>
        <v>63.46158791936454</v>
      </c>
      <c r="AD815">
        <f t="array" aca="1" ref="AD815" ca="1" xml:space="preserve"> IF($J815, SUM(Coefficients6 * $L815^Integers6), "NaN")</f>
        <v>63.461472405420793</v>
      </c>
      <c r="AE815">
        <f t="array" aca="1" ref="AE815" ca="1" xml:space="preserve"> IF($J815, SUM(Coefficients7 * $L815^Integers7), "NaN")</f>
        <v>63.46146748863616</v>
      </c>
      <c r="AF815">
        <f t="array" aca="1" ref="AF815" ca="1" xml:space="preserve"> IF($J815, SUM(Coefficients8 * $L815^Integers8), "NaN")</f>
        <v>63.461471949640504</v>
      </c>
      <c r="AG815">
        <f t="array" aca="1" ref="AG815" ca="1" xml:space="preserve"> IF($J815, SUM(Coefficients9 * $L815^Integers9), "NaN")</f>
        <v>63.461477578706919</v>
      </c>
    </row>
    <row r="816" spans="2:33" x14ac:dyDescent="0.2">
      <c r="B816" s="2">
        <v>10.8</v>
      </c>
      <c r="C816" s="2">
        <v>62.878399999999999</v>
      </c>
      <c r="D816" s="2">
        <v>62.878399999999999</v>
      </c>
      <c r="F816">
        <f t="shared" si="160"/>
        <v>62.878500000000003</v>
      </c>
      <c r="H816">
        <f t="shared" si="161"/>
        <v>0</v>
      </c>
      <c r="J816" t="b">
        <f t="shared" si="162"/>
        <v>1</v>
      </c>
      <c r="L816">
        <f t="shared" si="163"/>
        <v>10.8</v>
      </c>
      <c r="M816">
        <f t="shared" si="164"/>
        <v>116.64000000000001</v>
      </c>
      <c r="N816">
        <f t="shared" si="165"/>
        <v>1259.7120000000002</v>
      </c>
      <c r="O816">
        <f t="shared" si="166"/>
        <v>13604.889600000004</v>
      </c>
      <c r="P816">
        <f t="shared" si="167"/>
        <v>146932.80768000006</v>
      </c>
      <c r="Q816">
        <f t="shared" si="168"/>
        <v>1586874.3229440006</v>
      </c>
      <c r="R816">
        <f t="shared" si="169"/>
        <v>17138242.687795207</v>
      </c>
      <c r="S816">
        <f t="shared" si="170"/>
        <v>185093021.02818826</v>
      </c>
      <c r="T816">
        <f t="shared" si="171"/>
        <v>1999004627.1044333</v>
      </c>
      <c r="Z816" s="4">
        <f t="shared" ca="1" si="172"/>
        <v>64.928777885220512</v>
      </c>
      <c r="AA816">
        <f t="array" aca="1" ref="AA816" ca="1" xml:space="preserve"> IF($J816, SUM(Coefficients3 * $L816^Integers3), "NaN")</f>
        <v>62.917809227788034</v>
      </c>
      <c r="AB816">
        <f t="array" aca="1" ref="AB816" ca="1" xml:space="preserve"> IF($J816, SUM(Coefficients4 * $L816^Integers4), "NaN")</f>
        <v>62.873670233343155</v>
      </c>
      <c r="AC816">
        <f t="array" aca="1" ref="AC816" ca="1" xml:space="preserve"> IF($J816, SUM(Coefficients5 * $L816^Integers5), "NaN")</f>
        <v>62.878509683053316</v>
      </c>
      <c r="AD816">
        <f t="array" aca="1" ref="AD816" ca="1" xml:space="preserve"> IF($J816, SUM(Coefficients6 * $L816^Integers6), "NaN")</f>
        <v>62.878389747750411</v>
      </c>
      <c r="AE816">
        <f t="array" aca="1" ref="AE816" ca="1" xml:space="preserve"> IF($J816, SUM(Coefficients7 * $L816^Integers7), "NaN")</f>
        <v>62.878385596270746</v>
      </c>
      <c r="AF816">
        <f t="array" aca="1" ref="AF816" ca="1" xml:space="preserve"> IF($J816, SUM(Coefficients8 * $L816^Integers8), "NaN")</f>
        <v>62.878389951809417</v>
      </c>
      <c r="AG816">
        <f t="array" aca="1" ref="AG816" ca="1" xml:space="preserve"> IF($J816, SUM(Coefficients9 * $L816^Integers9), "NaN")</f>
        <v>62.878395578400614</v>
      </c>
    </row>
    <row r="817" spans="2:33" x14ac:dyDescent="0.2">
      <c r="B817" s="2">
        <v>10.7</v>
      </c>
      <c r="C817" s="2">
        <v>62.295299999999997</v>
      </c>
      <c r="D817" s="2">
        <v>62.295400000000001</v>
      </c>
      <c r="F817">
        <f t="shared" si="160"/>
        <v>62.295400000000001</v>
      </c>
      <c r="H817">
        <f t="shared" si="161"/>
        <v>-1.6052562511563533E-6</v>
      </c>
      <c r="J817" t="b">
        <f t="shared" si="162"/>
        <v>1</v>
      </c>
      <c r="L817">
        <f t="shared" si="163"/>
        <v>10.7</v>
      </c>
      <c r="M817">
        <f t="shared" si="164"/>
        <v>114.48999999999998</v>
      </c>
      <c r="N817">
        <f t="shared" si="165"/>
        <v>1225.0429999999997</v>
      </c>
      <c r="O817">
        <f t="shared" si="166"/>
        <v>13107.960099999995</v>
      </c>
      <c r="P817">
        <f t="shared" si="167"/>
        <v>140255.17306999993</v>
      </c>
      <c r="Q817">
        <f t="shared" si="168"/>
        <v>1500730.351848999</v>
      </c>
      <c r="R817">
        <f t="shared" si="169"/>
        <v>16057814.76478429</v>
      </c>
      <c r="S817">
        <f t="shared" si="170"/>
        <v>171818617.98319188</v>
      </c>
      <c r="T817">
        <f t="shared" si="171"/>
        <v>1838459212.4201529</v>
      </c>
      <c r="Z817" s="4">
        <f t="shared" ca="1" si="172"/>
        <v>64.327585497394395</v>
      </c>
      <c r="AA817">
        <f t="array" aca="1" ref="AA817" ca="1" xml:space="preserve"> IF($J817, SUM(Coefficients3 * $L817^Integers3), "NaN")</f>
        <v>62.334721850743684</v>
      </c>
      <c r="AB817">
        <f t="array" aca="1" ref="AB817" ca="1" xml:space="preserve"> IF($J817, SUM(Coefficients4 * $L817^Integers4), "NaN")</f>
        <v>62.290569775782586</v>
      </c>
      <c r="AC817">
        <f t="array" aca="1" ref="AC817" ca="1" xml:space="preserve"> IF($J817, SUM(Coefficients5 * $L817^Integers5), "NaN")</f>
        <v>62.295455427533554</v>
      </c>
      <c r="AD817">
        <f t="array" aca="1" ref="AD817" ca="1" xml:space="preserve"> IF($J817, SUM(Coefficients6 * $L817^Integers6), "NaN")</f>
        <v>62.295331082089689</v>
      </c>
      <c r="AE817">
        <f t="array" aca="1" ref="AE817" ca="1" xml:space="preserve"> IF($J817, SUM(Coefficients7 * $L817^Integers7), "NaN")</f>
        <v>62.295327704360368</v>
      </c>
      <c r="AF817">
        <f t="array" aca="1" ref="AF817" ca="1" xml:space="preserve"> IF($J817, SUM(Coefficients8 * $L817^Integers8), "NaN")</f>
        <v>62.295331950361984</v>
      </c>
      <c r="AG817">
        <f t="array" aca="1" ref="AG817" ca="1" xml:space="preserve"> IF($J817, SUM(Coefficients9 * $L817^Integers9), "NaN")</f>
        <v>62.295337569107851</v>
      </c>
    </row>
    <row r="818" spans="2:33" x14ac:dyDescent="0.2">
      <c r="B818" s="2">
        <v>10.6</v>
      </c>
      <c r="C818" s="2">
        <v>61.712299999999999</v>
      </c>
      <c r="D818" s="2">
        <v>61.712299999999999</v>
      </c>
      <c r="F818">
        <f t="shared" si="160"/>
        <v>61.712400000000002</v>
      </c>
      <c r="H818">
        <f t="shared" si="161"/>
        <v>0</v>
      </c>
      <c r="J818" t="b">
        <f t="shared" si="162"/>
        <v>1</v>
      </c>
      <c r="L818">
        <f t="shared" si="163"/>
        <v>10.6</v>
      </c>
      <c r="M818">
        <f t="shared" si="164"/>
        <v>112.36</v>
      </c>
      <c r="N818">
        <f t="shared" si="165"/>
        <v>1191.0159999999998</v>
      </c>
      <c r="O818">
        <f t="shared" si="166"/>
        <v>12624.7696</v>
      </c>
      <c r="P818">
        <f t="shared" si="167"/>
        <v>133822.55776</v>
      </c>
      <c r="Q818">
        <f t="shared" si="168"/>
        <v>1418519.1122560001</v>
      </c>
      <c r="R818">
        <f t="shared" si="169"/>
        <v>15036302.589913597</v>
      </c>
      <c r="S818">
        <f t="shared" si="170"/>
        <v>159384807.45308414</v>
      </c>
      <c r="T818">
        <f t="shared" si="171"/>
        <v>1689478959.0026917</v>
      </c>
      <c r="Z818" s="4">
        <f t="shared" ca="1" si="172"/>
        <v>63.726393109568278</v>
      </c>
      <c r="AA818">
        <f t="array" aca="1" ref="AA818" ca="1" xml:space="preserve"> IF($J818, SUM(Coefficients3 * $L818^Integers3), "NaN")</f>
        <v>61.751653276627948</v>
      </c>
      <c r="AB818">
        <f t="array" aca="1" ref="AB818" ca="1" xml:space="preserve"> IF($J818, SUM(Coefficients4 * $L818^Integers4), "NaN")</f>
        <v>61.707493925139786</v>
      </c>
      <c r="AC818">
        <f t="array" aca="1" ref="AC818" ca="1" xml:space="preserve"> IF($J818, SUM(Coefficients5 * $L818^Integers5), "NaN")</f>
        <v>61.712424927794096</v>
      </c>
      <c r="AD818">
        <f t="array" aca="1" ref="AD818" ca="1" xml:space="preserve"> IF($J818, SUM(Coefficients6 * $L818^Integers6), "NaN")</f>
        <v>61.7122961851247</v>
      </c>
      <c r="AE818">
        <f t="array" aca="1" ref="AE818" ca="1" xml:space="preserve"> IF($J818, SUM(Coefficients7 * $L818^Integers7), "NaN")</f>
        <v>61.712293589311685</v>
      </c>
      <c r="AF818">
        <f t="array" aca="1" ref="AF818" ca="1" xml:space="preserve"> IF($J818, SUM(Coefficients8 * $L818^Integers8), "NaN")</f>
        <v>61.712297721721896</v>
      </c>
      <c r="AG818">
        <f t="array" aca="1" ref="AG818" ca="1" xml:space="preserve"> IF($J818, SUM(Coefficients9 * $L818^Integers9), "NaN")</f>
        <v>61.7123033271777</v>
      </c>
    </row>
    <row r="819" spans="2:33" x14ac:dyDescent="0.2">
      <c r="B819" s="2">
        <v>10.5</v>
      </c>
      <c r="C819" s="2">
        <v>61.129300000000001</v>
      </c>
      <c r="D819" s="2">
        <v>61.129300000000001</v>
      </c>
      <c r="F819">
        <f t="shared" si="160"/>
        <v>61.129399999999997</v>
      </c>
      <c r="H819">
        <f t="shared" si="161"/>
        <v>0</v>
      </c>
      <c r="J819" t="b">
        <f t="shared" si="162"/>
        <v>1</v>
      </c>
      <c r="L819">
        <f t="shared" si="163"/>
        <v>10.5</v>
      </c>
      <c r="M819">
        <f t="shared" si="164"/>
        <v>110.25</v>
      </c>
      <c r="N819">
        <f t="shared" si="165"/>
        <v>1157.625</v>
      </c>
      <c r="O819">
        <f t="shared" si="166"/>
        <v>12155.0625</v>
      </c>
      <c r="P819">
        <f t="shared" si="167"/>
        <v>127628.15625</v>
      </c>
      <c r="Q819">
        <f t="shared" si="168"/>
        <v>1340095.640625</v>
      </c>
      <c r="R819">
        <f t="shared" si="169"/>
        <v>14071004.2265625</v>
      </c>
      <c r="S819">
        <f t="shared" si="170"/>
        <v>147745544.37890625</v>
      </c>
      <c r="T819">
        <f t="shared" si="171"/>
        <v>1551328215.9785156</v>
      </c>
      <c r="Z819" s="4">
        <f t="shared" ca="1" si="172"/>
        <v>63.125200721742161</v>
      </c>
      <c r="AA819">
        <f t="array" aca="1" ref="AA819" ca="1" xml:space="preserve"> IF($J819, SUM(Coefficients3 * $L819^Integers3), "NaN")</f>
        <v>61.168603245757907</v>
      </c>
      <c r="AB819">
        <f t="array" aca="1" ref="AB819" ca="1" xml:space="preserve"> IF($J819, SUM(Coefficients4 * $L819^Integers4), "NaN")</f>
        <v>61.124442476141667</v>
      </c>
      <c r="AC819">
        <f t="array" aca="1" ref="AC819" ca="1" xml:space="preserve"> IF($J819, SUM(Coefficients5 * $L819^Integers5), "NaN")</f>
        <v>61.129417958838346</v>
      </c>
      <c r="AD819">
        <f t="array" aca="1" ref="AD819" ca="1" xml:space="preserve"> IF($J819, SUM(Coefficients6 * $L819^Integers6), "NaN")</f>
        <v>61.129284833583192</v>
      </c>
      <c r="AE819">
        <f t="array" aca="1" ref="AE819" ca="1" xml:space="preserve"> IF($J819, SUM(Coefficients7 * $L819^Integers7), "NaN")</f>
        <v>61.129283027563588</v>
      </c>
      <c r="AF819">
        <f t="array" aca="1" ref="AF819" ca="1" xml:space="preserve"> IF($J819, SUM(Coefficients8 * $L819^Integers8), "NaN")</f>
        <v>61.129287042348075</v>
      </c>
      <c r="AG819">
        <f t="array" aca="1" ref="AG819" ca="1" xml:space="preserve"> IF($J819, SUM(Coefficients9 * $L819^Integers9), "NaN")</f>
        <v>61.129292628997611</v>
      </c>
    </row>
    <row r="820" spans="2:33" x14ac:dyDescent="0.2">
      <c r="B820" s="2">
        <v>10.4</v>
      </c>
      <c r="C820" s="2">
        <v>60.546300000000002</v>
      </c>
      <c r="D820" s="2">
        <v>60.546300000000002</v>
      </c>
      <c r="F820">
        <f t="shared" si="160"/>
        <v>60.546399999999998</v>
      </c>
      <c r="H820">
        <f t="shared" si="161"/>
        <v>0</v>
      </c>
      <c r="J820" t="b">
        <f t="shared" si="162"/>
        <v>1</v>
      </c>
      <c r="L820">
        <f t="shared" si="163"/>
        <v>10.4</v>
      </c>
      <c r="M820">
        <f t="shared" si="164"/>
        <v>108.16000000000001</v>
      </c>
      <c r="N820">
        <f t="shared" si="165"/>
        <v>1124.8640000000003</v>
      </c>
      <c r="O820">
        <f t="shared" si="166"/>
        <v>11698.585600000002</v>
      </c>
      <c r="P820">
        <f t="shared" si="167"/>
        <v>121665.29024000003</v>
      </c>
      <c r="Q820">
        <f t="shared" si="168"/>
        <v>1265319.0184960004</v>
      </c>
      <c r="R820">
        <f t="shared" si="169"/>
        <v>13159317.792358406</v>
      </c>
      <c r="S820">
        <f t="shared" si="170"/>
        <v>136856905.0405274</v>
      </c>
      <c r="T820">
        <f t="shared" si="171"/>
        <v>1423311812.4214849</v>
      </c>
      <c r="Z820" s="4">
        <f t="shared" ca="1" si="172"/>
        <v>62.524008333916051</v>
      </c>
      <c r="AA820">
        <f t="array" aca="1" ref="AA820" ca="1" xml:space="preserve"> IF($J820, SUM(Coefficients3 * $L820^Integers3), "NaN")</f>
        <v>60.585571498450619</v>
      </c>
      <c r="AB820">
        <f t="array" aca="1" ref="AB820" ca="1" xml:space="preserve"> IF($J820, SUM(Coefficients4 * $L820^Integers4), "NaN")</f>
        <v>60.541415223684588</v>
      </c>
      <c r="AC820">
        <f t="array" aca="1" ref="AC820" ca="1" xml:space="preserve"> IF($J820, SUM(Coefficients5 * $L820^Integers5), "NaN")</f>
        <v>60.546434295683881</v>
      </c>
      <c r="AD820">
        <f t="array" aca="1" ref="AD820" ca="1" xml:space="preserve"> IF($J820, SUM(Coefficients6 * $L820^Integers6), "NaN")</f>
        <v>60.546296804234366</v>
      </c>
      <c r="AE820">
        <f t="array" aca="1" ref="AE820" ca="1" xml:space="preserve"> IF($J820, SUM(Coefficients7 * $L820^Integers7), "NaN")</f>
        <v>60.546295795586794</v>
      </c>
      <c r="AF820">
        <f t="array" aca="1" ref="AF820" ca="1" xml:space="preserve"> IF($J820, SUM(Coefficients8 * $L820^Integers8), "NaN")</f>
        <v>60.546299688734429</v>
      </c>
      <c r="AG820">
        <f t="array" aca="1" ref="AG820" ca="1" xml:space="preserve"> IF($J820, SUM(Coefficients9 * $L820^Integers9), "NaN")</f>
        <v>60.546305250993235</v>
      </c>
    </row>
    <row r="821" spans="2:33" x14ac:dyDescent="0.2">
      <c r="B821" s="2">
        <v>10.3</v>
      </c>
      <c r="C821" s="2">
        <v>59.963299999999997</v>
      </c>
      <c r="D821" s="2">
        <v>59.963299999999997</v>
      </c>
      <c r="F821">
        <f t="shared" si="160"/>
        <v>59.963500000000003</v>
      </c>
      <c r="H821">
        <f t="shared" si="161"/>
        <v>0</v>
      </c>
      <c r="J821" t="b">
        <f t="shared" si="162"/>
        <v>1</v>
      </c>
      <c r="L821">
        <f t="shared" si="163"/>
        <v>10.3</v>
      </c>
      <c r="M821">
        <f t="shared" si="164"/>
        <v>106.09000000000002</v>
      </c>
      <c r="N821">
        <f t="shared" si="165"/>
        <v>1092.7270000000003</v>
      </c>
      <c r="O821">
        <f t="shared" si="166"/>
        <v>11255.088100000004</v>
      </c>
      <c r="P821">
        <f t="shared" si="167"/>
        <v>115927.40743000005</v>
      </c>
      <c r="Q821">
        <f t="shared" si="168"/>
        <v>1194052.2965290006</v>
      </c>
      <c r="R821">
        <f t="shared" si="169"/>
        <v>12298738.654248709</v>
      </c>
      <c r="S821">
        <f t="shared" si="170"/>
        <v>126677008.13876171</v>
      </c>
      <c r="T821">
        <f t="shared" si="171"/>
        <v>1304773183.8292458</v>
      </c>
      <c r="Z821" s="4">
        <f t="shared" ca="1" si="172"/>
        <v>61.922815946089933</v>
      </c>
      <c r="AA821">
        <f t="array" aca="1" ref="AA821" ca="1" xml:space="preserve"> IF($J821, SUM(Coefficients3 * $L821^Integers3), "NaN")</f>
        <v>60.002557775023156</v>
      </c>
      <c r="AB821">
        <f t="array" aca="1" ref="AB821" ca="1" xml:space="preserve"> IF($J821, SUM(Coefficients4 * $L821^Integers4), "NaN")</f>
        <v>59.958411962834383</v>
      </c>
      <c r="AC821">
        <f t="array" aca="1" ref="AC821" ca="1" xml:space="preserve"> IF($J821, SUM(Coefficients5 * $L821^Integers5), "NaN")</f>
        <v>59.963473713361871</v>
      </c>
      <c r="AD821">
        <f t="array" aca="1" ref="AD821" ca="1" xml:space="preserve"> IF($J821, SUM(Coefficients6 * $L821^Integers6), "NaN")</f>
        <v>59.963331873888599</v>
      </c>
      <c r="AE821">
        <f t="array" aca="1" ref="AE821" ca="1" xml:space="preserve"> IF($J821, SUM(Coefficients7 * $L821^Integers7), "NaN")</f>
        <v>59.963331669883466</v>
      </c>
      <c r="AF821">
        <f t="array" aca="1" ref="AF821" ca="1" xml:space="preserve"> IF($J821, SUM(Coefficients8 * $L821^Integers8), "NaN")</f>
        <v>59.963335437409476</v>
      </c>
      <c r="AG821">
        <f t="array" aca="1" ref="AG821" ca="1" xml:space="preserve"> IF($J821, SUM(Coefficients9 * $L821^Integers9), "NaN")</f>
        <v>59.963340969628284</v>
      </c>
    </row>
    <row r="822" spans="2:33" x14ac:dyDescent="0.2">
      <c r="B822" s="2">
        <v>10.199999999999999</v>
      </c>
      <c r="C822" s="2">
        <v>59.380400000000002</v>
      </c>
      <c r="D822" s="2">
        <v>59.380400000000002</v>
      </c>
      <c r="F822">
        <f t="shared" si="160"/>
        <v>59.380499999999998</v>
      </c>
      <c r="H822">
        <f t="shared" si="161"/>
        <v>0</v>
      </c>
      <c r="J822" t="b">
        <f t="shared" si="162"/>
        <v>1</v>
      </c>
      <c r="L822">
        <f t="shared" si="163"/>
        <v>10.199999999999999</v>
      </c>
      <c r="M822">
        <f t="shared" si="164"/>
        <v>104.03999999999999</v>
      </c>
      <c r="N822">
        <f t="shared" si="165"/>
        <v>1061.2079999999999</v>
      </c>
      <c r="O822">
        <f t="shared" si="166"/>
        <v>10824.321599999997</v>
      </c>
      <c r="P822">
        <f t="shared" si="167"/>
        <v>110408.08031999996</v>
      </c>
      <c r="Q822">
        <f t="shared" si="168"/>
        <v>1126162.4192639997</v>
      </c>
      <c r="R822">
        <f t="shared" si="169"/>
        <v>11486856.676492795</v>
      </c>
      <c r="S822">
        <f t="shared" si="170"/>
        <v>117165938.10022651</v>
      </c>
      <c r="T822">
        <f t="shared" si="171"/>
        <v>1195092568.6223104</v>
      </c>
      <c r="Z822" s="4">
        <f t="shared" ca="1" si="172"/>
        <v>61.321623558263809</v>
      </c>
      <c r="AA822">
        <f t="array" aca="1" ref="AA822" ca="1" xml:space="preserve"> IF($J822, SUM(Coefficients3 * $L822^Integers3), "NaN")</f>
        <v>59.419561815792569</v>
      </c>
      <c r="AB822">
        <f t="array" aca="1" ref="AB822" ca="1" xml:space="preserve"> IF($J822, SUM(Coefficients4 * $L822^Integers4), "NaN")</f>
        <v>59.37543248882632</v>
      </c>
      <c r="AC822">
        <f t="array" aca="1" ref="AC822" ca="1" xml:space="preserve"> IF($J822, SUM(Coefficients5 * $L822^Integers5), "NaN")</f>
        <v>59.380535986916726</v>
      </c>
      <c r="AD822">
        <f t="array" aca="1" ref="AD822" ca="1" xml:space="preserve"> IF($J822, SUM(Coefficients6 * $L822^Integers6), "NaN")</f>
        <v>59.380389819397166</v>
      </c>
      <c r="AE822">
        <f t="array" aca="1" ref="AE822" ca="1" xml:space="preserve"> IF($J822, SUM(Coefficients7 * $L822^Integers7), "NaN")</f>
        <v>59.3803904269868</v>
      </c>
      <c r="AF822">
        <f t="array" aca="1" ref="AF822" ca="1" xml:space="preserve"> IF($J822, SUM(Coefficients8 * $L822^Integers8), "NaN")</f>
        <v>59.380394064936034</v>
      </c>
      <c r="AG822">
        <f t="array" aca="1" ref="AG822" ca="1" xml:space="preserve"> IF($J822, SUM(Coefficients9 * $L822^Integers9), "NaN")</f>
        <v>59.380399561404339</v>
      </c>
    </row>
    <row r="823" spans="2:33" x14ac:dyDescent="0.2">
      <c r="B823" s="2">
        <v>10.1</v>
      </c>
      <c r="C823" s="2">
        <v>58.797499999999999</v>
      </c>
      <c r="D823" s="2">
        <v>58.797499999999999</v>
      </c>
      <c r="F823">
        <f t="shared" si="160"/>
        <v>58.797600000000003</v>
      </c>
      <c r="H823">
        <f t="shared" si="161"/>
        <v>0</v>
      </c>
      <c r="J823" t="b">
        <f t="shared" si="162"/>
        <v>1</v>
      </c>
      <c r="L823">
        <f t="shared" si="163"/>
        <v>10.1</v>
      </c>
      <c r="M823">
        <f t="shared" si="164"/>
        <v>102.00999999999999</v>
      </c>
      <c r="N823">
        <f t="shared" si="165"/>
        <v>1030.3009999999999</v>
      </c>
      <c r="O823">
        <f t="shared" si="166"/>
        <v>10406.040099999998</v>
      </c>
      <c r="P823">
        <f t="shared" si="167"/>
        <v>105101.00500999998</v>
      </c>
      <c r="Q823">
        <f t="shared" si="168"/>
        <v>1061520.1506009998</v>
      </c>
      <c r="R823">
        <f t="shared" si="169"/>
        <v>10721353.521070099</v>
      </c>
      <c r="S823">
        <f t="shared" si="170"/>
        <v>108285670.56280798</v>
      </c>
      <c r="T823">
        <f t="shared" si="171"/>
        <v>1093685272.6843605</v>
      </c>
      <c r="Z823" s="4">
        <f t="shared" ca="1" si="172"/>
        <v>60.720431170437699</v>
      </c>
      <c r="AA823">
        <f t="array" aca="1" ref="AA823" ca="1" xml:space="preserve"> IF($J823, SUM(Coefficients3 * $L823^Integers3), "NaN")</f>
        <v>58.836583361075952</v>
      </c>
      <c r="AB823">
        <f t="array" aca="1" ref="AB823" ca="1" xml:space="preserve"> IF($J823, SUM(Coefficients4 * $L823^Integers4), "NaN")</f>
        <v>58.792476597065182</v>
      </c>
      <c r="AC823">
        <f t="array" aca="1" ref="AC823" ca="1" xml:space="preserve"> IF($J823, SUM(Coefficients5 * $L823^Integers5), "NaN")</f>
        <v>58.797620891405565</v>
      </c>
      <c r="AD823">
        <f t="array" aca="1" ref="AD823" ca="1" xml:space="preserve"> IF($J823, SUM(Coefficients6 * $L823^Integers6), "NaN")</f>
        <v>58.797470417651972</v>
      </c>
      <c r="AE823">
        <f t="array" aca="1" ref="AE823" ca="1" xml:space="preserve"> IF($J823, SUM(Coefficients7 * $L823^Integers7), "NaN")</f>
        <v>58.797471843460663</v>
      </c>
      <c r="AF823">
        <f t="array" aca="1" ref="AF823" ca="1" xml:space="preserve"> IF($J823, SUM(Coefficients8 * $L823^Integers8), "NaN")</f>
        <v>58.797475347910925</v>
      </c>
      <c r="AG823">
        <f t="array" aca="1" ref="AG823" ca="1" xml:space="preserve"> IF($J823, SUM(Coefficients9 * $L823^Integers9), "NaN")</f>
        <v>58.797480802860697</v>
      </c>
    </row>
    <row r="824" spans="2:33" x14ac:dyDescent="0.2">
      <c r="B824" s="2">
        <v>10</v>
      </c>
      <c r="C824" s="2">
        <v>58.214599999999997</v>
      </c>
      <c r="D824" s="2">
        <v>58.214599999999997</v>
      </c>
      <c r="F824">
        <f t="shared" si="160"/>
        <v>58.214700000000001</v>
      </c>
      <c r="H824">
        <f t="shared" si="161"/>
        <v>0</v>
      </c>
      <c r="J824" t="b">
        <f t="shared" si="162"/>
        <v>1</v>
      </c>
      <c r="L824">
        <f t="shared" si="163"/>
        <v>10</v>
      </c>
      <c r="M824">
        <f t="shared" si="164"/>
        <v>100</v>
      </c>
      <c r="N824">
        <f t="shared" si="165"/>
        <v>1000</v>
      </c>
      <c r="O824">
        <f t="shared" si="166"/>
        <v>10000</v>
      </c>
      <c r="P824">
        <f t="shared" si="167"/>
        <v>100000</v>
      </c>
      <c r="Q824">
        <f t="shared" si="168"/>
        <v>1000000</v>
      </c>
      <c r="R824">
        <f t="shared" si="169"/>
        <v>10000000</v>
      </c>
      <c r="S824">
        <f t="shared" si="170"/>
        <v>100000000</v>
      </c>
      <c r="T824">
        <f t="shared" si="171"/>
        <v>1000000000</v>
      </c>
      <c r="Z824" s="4">
        <f t="shared" ca="1" si="172"/>
        <v>60.119238782611582</v>
      </c>
      <c r="AA824">
        <f t="array" aca="1" ref="AA824" ca="1" xml:space="preserve"> IF($J824, SUM(Coefficients3 * $L824^Integers3), "NaN")</f>
        <v>58.253622151190363</v>
      </c>
      <c r="AB824">
        <f t="array" aca="1" ref="AB824" ca="1" xml:space="preserve"> IF($J824, SUM(Coefficients4 * $L824^Integers4), "NaN")</f>
        <v>58.209544083125152</v>
      </c>
      <c r="AC824">
        <f t="array" aca="1" ref="AC824" ca="1" xml:space="preserve"> IF($J824, SUM(Coefficients5 * $L824^Integers5), "NaN")</f>
        <v>58.214728201897735</v>
      </c>
      <c r="AD824">
        <f t="array" aca="1" ref="AD824" ca="1" xml:space="preserve"> IF($J824, SUM(Coefficients6 * $L824^Integers6), "NaN")</f>
        <v>58.214573445585287</v>
      </c>
      <c r="AE824">
        <f t="array" aca="1" ref="AE824" ca="1" xml:space="preserve"> IF($J824, SUM(Coefficients7 * $L824^Integers7), "NaN")</f>
        <v>58.214575695899114</v>
      </c>
      <c r="AF824">
        <f t="array" aca="1" ref="AF824" ca="1" xml:space="preserve"> IF($J824, SUM(Coefficients8 * $L824^Integers8), "NaN")</f>
        <v>58.214579062964596</v>
      </c>
      <c r="AG824">
        <f t="array" aca="1" ref="AG824" ca="1" xml:space="preserve"> IF($J824, SUM(Coefficients9 * $L824^Integers9), "NaN")</f>
        <v>58.214584470574174</v>
      </c>
    </row>
    <row r="825" spans="2:33" x14ac:dyDescent="0.2">
      <c r="B825" s="2">
        <v>9.9</v>
      </c>
      <c r="C825" s="2">
        <v>57.631700000000002</v>
      </c>
      <c r="D825" s="2">
        <v>57.631700000000002</v>
      </c>
      <c r="F825">
        <f t="shared" si="160"/>
        <v>57.631900000000002</v>
      </c>
      <c r="H825">
        <f t="shared" si="161"/>
        <v>0</v>
      </c>
      <c r="J825" t="b">
        <f t="shared" si="162"/>
        <v>1</v>
      </c>
      <c r="L825">
        <f t="shared" si="163"/>
        <v>9.9</v>
      </c>
      <c r="M825">
        <f t="shared" si="164"/>
        <v>98.01</v>
      </c>
      <c r="N825">
        <f t="shared" si="165"/>
        <v>970.29900000000009</v>
      </c>
      <c r="O825">
        <f t="shared" si="166"/>
        <v>9605.9601000000002</v>
      </c>
      <c r="P825">
        <f t="shared" si="167"/>
        <v>95099.004990000001</v>
      </c>
      <c r="Q825">
        <f t="shared" si="168"/>
        <v>941480.14940100012</v>
      </c>
      <c r="R825">
        <f t="shared" si="169"/>
        <v>9320653.4790699016</v>
      </c>
      <c r="S825">
        <f t="shared" si="170"/>
        <v>92274469.442792013</v>
      </c>
      <c r="T825">
        <f t="shared" si="171"/>
        <v>913517247.48364091</v>
      </c>
      <c r="Z825" s="4">
        <f t="shared" ca="1" si="172"/>
        <v>59.518046394785472</v>
      </c>
      <c r="AA825">
        <f t="array" aca="1" ref="AA825" ca="1" xml:space="preserve"> IF($J825, SUM(Coefficients3 * $L825^Integers3), "NaN")</f>
        <v>57.670677926452875</v>
      </c>
      <c r="AB825">
        <f t="array" aca="1" ref="AB825" ca="1" xml:space="preserve"> IF($J825, SUM(Coefficients4 * $L825^Integers4), "NaN")</f>
        <v>57.626634742749907</v>
      </c>
      <c r="AC825">
        <f t="array" aca="1" ref="AC825" ca="1" xml:space="preserve"> IF($J825, SUM(Coefficients5 * $L825^Integers5), "NaN")</f>
        <v>57.631857693474387</v>
      </c>
      <c r="AD825">
        <f t="array" aca="1" ref="AD825" ca="1" xml:space="preserve"> IF($J825, SUM(Coefficients6 * $L825^Integers6), "NaN")</f>
        <v>57.63169868016945</v>
      </c>
      <c r="AE825">
        <f t="array" aca="1" ref="AE825" ca="1" xml:space="preserve"> IF($J825, SUM(Coefficients7 * $L825^Integers7), "NaN")</f>
        <v>57.63170176092607</v>
      </c>
      <c r="AF825">
        <f t="array" aca="1" ref="AF825" ca="1" xml:space="preserve"> IF($J825, SUM(Coefficients8 * $L825^Integers8), "NaN")</f>
        <v>57.63170498676083</v>
      </c>
      <c r="AG825">
        <f t="array" aca="1" ref="AG825" ca="1" xml:space="preserve"> IF($J825, SUM(Coefficients9 * $L825^Integers9), "NaN")</f>
        <v>57.631710341158978</v>
      </c>
    </row>
    <row r="826" spans="2:33" x14ac:dyDescent="0.2">
      <c r="B826" s="2">
        <v>9.8000000000000007</v>
      </c>
      <c r="C826" s="2">
        <v>57.048900000000003</v>
      </c>
      <c r="D826" s="2">
        <v>57.048900000000003</v>
      </c>
      <c r="F826">
        <f t="shared" si="160"/>
        <v>57.048999999999999</v>
      </c>
      <c r="H826">
        <f t="shared" si="161"/>
        <v>0</v>
      </c>
      <c r="J826" t="b">
        <f t="shared" si="162"/>
        <v>1</v>
      </c>
      <c r="L826">
        <f t="shared" si="163"/>
        <v>9.8000000000000007</v>
      </c>
      <c r="M826">
        <f t="shared" si="164"/>
        <v>96.04000000000002</v>
      </c>
      <c r="N826">
        <f t="shared" si="165"/>
        <v>941.19200000000023</v>
      </c>
      <c r="O826">
        <f t="shared" si="166"/>
        <v>9223.6816000000035</v>
      </c>
      <c r="P826">
        <f t="shared" si="167"/>
        <v>90392.079680000039</v>
      </c>
      <c r="Q826">
        <f t="shared" si="168"/>
        <v>885842.38086400053</v>
      </c>
      <c r="R826">
        <f t="shared" si="169"/>
        <v>8681255.3324672058</v>
      </c>
      <c r="S826">
        <f t="shared" si="170"/>
        <v>85076302.258178622</v>
      </c>
      <c r="T826">
        <f t="shared" si="171"/>
        <v>833747762.13015056</v>
      </c>
      <c r="Z826" s="4">
        <f t="shared" ca="1" si="172"/>
        <v>58.916854006959355</v>
      </c>
      <c r="AA826">
        <f t="array" aca="1" ref="AA826" ca="1" xml:space="preserve"> IF($J826, SUM(Coefficients3 * $L826^Integers3), "NaN")</f>
        <v>57.087750427180552</v>
      </c>
      <c r="AB826">
        <f t="array" aca="1" ref="AB826" ca="1" xml:space="preserve"> IF($J826, SUM(Coefficients4 * $L826^Integers4), "NaN")</f>
        <v>57.043748371852558</v>
      </c>
      <c r="AC826">
        <f t="array" aca="1" ref="AC826" ca="1" xml:space="preserve"> IF($J826, SUM(Coefficients5 * $L826^Integers5), "NaN")</f>
        <v>57.049009141227955</v>
      </c>
      <c r="AD826">
        <f t="array" aca="1" ref="AD826" ca="1" xml:space="preserve"> IF($J826, SUM(Coefficients6 * $L826^Integers6), "NaN")</f>
        <v>57.048845898416651</v>
      </c>
      <c r="AE826">
        <f t="array" aca="1" ref="AE826" ca="1" xml:space="preserve"> IF($J826, SUM(Coefficients7 * $L826^Integers7), "NaN")</f>
        <v>57.04884981519487</v>
      </c>
      <c r="AF826">
        <f t="array" aca="1" ref="AF826" ca="1" xml:space="preserve"> IF($J826, SUM(Coefficients8 * $L826^Integers8), "NaN")</f>
        <v>57.048852895996397</v>
      </c>
      <c r="AG826">
        <f t="array" aca="1" ref="AG826" ca="1" xml:space="preserve"> IF($J826, SUM(Coefficients9 * $L826^Integers9), "NaN")</f>
        <v>57.048858191266532</v>
      </c>
    </row>
    <row r="827" spans="2:33" x14ac:dyDescent="0.2">
      <c r="B827" s="2">
        <v>9.6999999999999993</v>
      </c>
      <c r="C827" s="2">
        <v>56.466000000000001</v>
      </c>
      <c r="D827" s="2">
        <v>56.466000000000001</v>
      </c>
      <c r="F827">
        <f t="shared" si="160"/>
        <v>56.466200000000001</v>
      </c>
      <c r="H827">
        <f t="shared" si="161"/>
        <v>0</v>
      </c>
      <c r="J827" t="b">
        <f t="shared" si="162"/>
        <v>1</v>
      </c>
      <c r="L827">
        <f t="shared" si="163"/>
        <v>9.6999999999999993</v>
      </c>
      <c r="M827">
        <f t="shared" si="164"/>
        <v>94.089999999999989</v>
      </c>
      <c r="N827">
        <f t="shared" si="165"/>
        <v>912.67299999999977</v>
      </c>
      <c r="O827">
        <f t="shared" si="166"/>
        <v>8852.9280999999974</v>
      </c>
      <c r="P827">
        <f t="shared" si="167"/>
        <v>85873.402569999962</v>
      </c>
      <c r="Q827">
        <f t="shared" si="168"/>
        <v>832972.0049289997</v>
      </c>
      <c r="R827">
        <f t="shared" si="169"/>
        <v>8079828.4478112953</v>
      </c>
      <c r="S827">
        <f t="shared" si="170"/>
        <v>78374335.943769559</v>
      </c>
      <c r="T827">
        <f t="shared" si="171"/>
        <v>760231058.65456462</v>
      </c>
      <c r="Z827" s="4">
        <f t="shared" ca="1" si="172"/>
        <v>58.31566161913323</v>
      </c>
      <c r="AA827">
        <f t="array" aca="1" ref="AA827" ca="1" xml:space="preserve"> IF($J827, SUM(Coefficients3 * $L827^Integers3), "NaN")</f>
        <v>56.504839393690446</v>
      </c>
      <c r="AB827">
        <f t="array" aca="1" ref="AB827" ca="1" xml:space="preserve"> IF($J827, SUM(Coefficients4 * $L827^Integers4), "NaN")</f>
        <v>56.460884766515676</v>
      </c>
      <c r="AC827">
        <f t="array" aca="1" ref="AC827" ca="1" xml:space="preserve"> IF($J827, SUM(Coefficients5 * $L827^Integers5), "NaN")</f>
        <v>56.466182320261737</v>
      </c>
      <c r="AD827">
        <f t="array" aca="1" ref="AD827" ca="1" xml:space="preserve"> IF($J827, SUM(Coefficients6 * $L827^Integers6), "NaN")</f>
        <v>56.466014877378619</v>
      </c>
      <c r="AE827">
        <f t="array" aca="1" ref="AE827" ca="1" xml:space="preserve"> IF($J827, SUM(Coefficients7 * $L827^Integers7), "NaN")</f>
        <v>56.466019635387887</v>
      </c>
      <c r="AF827">
        <f t="array" aca="1" ref="AF827" ca="1" xml:space="preserve"> IF($J827, SUM(Coefficients8 * $L827^Integers8), "NaN")</f>
        <v>56.466022567400749</v>
      </c>
      <c r="AG827">
        <f t="array" aca="1" ref="AG827" ca="1" xml:space="preserve"> IF($J827, SUM(Coefficients9 * $L827^Integers9), "NaN")</f>
        <v>56.466027797585333</v>
      </c>
    </row>
    <row r="828" spans="2:33" x14ac:dyDescent="0.2">
      <c r="B828" s="2">
        <v>9.6</v>
      </c>
      <c r="C828" s="2">
        <v>55.883200000000002</v>
      </c>
      <c r="D828" s="2">
        <v>55.883200000000002</v>
      </c>
      <c r="F828">
        <f t="shared" si="160"/>
        <v>55.883400000000002</v>
      </c>
      <c r="H828">
        <f t="shared" si="161"/>
        <v>0</v>
      </c>
      <c r="J828" t="b">
        <f t="shared" si="162"/>
        <v>1</v>
      </c>
      <c r="L828">
        <f t="shared" si="163"/>
        <v>9.6</v>
      </c>
      <c r="M828">
        <f t="shared" si="164"/>
        <v>92.16</v>
      </c>
      <c r="N828">
        <f t="shared" si="165"/>
        <v>884.73599999999999</v>
      </c>
      <c r="O828">
        <f t="shared" si="166"/>
        <v>8493.4655999999995</v>
      </c>
      <c r="P828">
        <f t="shared" si="167"/>
        <v>81537.269759999996</v>
      </c>
      <c r="Q828">
        <f t="shared" si="168"/>
        <v>782757.78969599993</v>
      </c>
      <c r="R828">
        <f t="shared" si="169"/>
        <v>7514474.7810815992</v>
      </c>
      <c r="S828">
        <f t="shared" si="170"/>
        <v>72138957.898383349</v>
      </c>
      <c r="T828">
        <f t="shared" si="171"/>
        <v>692533995.82448018</v>
      </c>
      <c r="Z828" s="4">
        <f t="shared" ca="1" si="172"/>
        <v>57.71446923130712</v>
      </c>
      <c r="AA828">
        <f t="array" aca="1" ref="AA828" ca="1" xml:space="preserve"> IF($J828, SUM(Coefficients3 * $L828^Integers3), "NaN")</f>
        <v>55.921944566299658</v>
      </c>
      <c r="AB828">
        <f t="array" aca="1" ref="AB828" ca="1" xml:space="preserve"> IF($J828, SUM(Coefficients4 * $L828^Integers4), "NaN")</f>
        <v>55.878043722991322</v>
      </c>
      <c r="AC828">
        <f t="array" aca="1" ref="AC828" ca="1" xml:space="preserve"> IF($J828, SUM(Coefficients5 * $L828^Integers5), "NaN")</f>
        <v>55.883377005689418</v>
      </c>
      <c r="AD828">
        <f t="array" aca="1" ref="AD828" ca="1" xml:space="preserve"> IF($J828, SUM(Coefficients6 * $L828^Integers6), "NaN")</f>
        <v>55.883205394146394</v>
      </c>
      <c r="AE828">
        <f t="array" aca="1" ref="AE828" ca="1" xml:space="preserve"> IF($J828, SUM(Coefficients7 * $L828^Integers7), "NaN")</f>
        <v>55.883210998216136</v>
      </c>
      <c r="AF828">
        <f t="array" aca="1" ref="AF828" ca="1" xml:space="preserve"> IF($J828, SUM(Coefficients8 * $L828^Integers8), "NaN")</f>
        <v>55.883213777735747</v>
      </c>
      <c r="AG828">
        <f t="array" aca="1" ref="AG828" ca="1" xml:space="preserve"> IF($J828, SUM(Coefficients9 * $L828^Integers9), "NaN")</f>
        <v>55.883218936840827</v>
      </c>
    </row>
    <row r="829" spans="2:33" x14ac:dyDescent="0.2">
      <c r="B829" s="2">
        <v>9.5</v>
      </c>
      <c r="C829" s="2">
        <v>55.300400000000003</v>
      </c>
      <c r="D829" s="2">
        <v>55.300400000000003</v>
      </c>
      <c r="F829">
        <f t="shared" si="160"/>
        <v>55.300600000000003</v>
      </c>
      <c r="H829">
        <f t="shared" si="161"/>
        <v>0</v>
      </c>
      <c r="J829" t="b">
        <f t="shared" si="162"/>
        <v>1</v>
      </c>
      <c r="L829">
        <f t="shared" si="163"/>
        <v>9.5</v>
      </c>
      <c r="M829">
        <f t="shared" si="164"/>
        <v>90.25</v>
      </c>
      <c r="N829">
        <f t="shared" si="165"/>
        <v>857.375</v>
      </c>
      <c r="O829">
        <f t="shared" si="166"/>
        <v>8145.0625</v>
      </c>
      <c r="P829">
        <f t="shared" si="167"/>
        <v>77378.09375</v>
      </c>
      <c r="Q829">
        <f t="shared" si="168"/>
        <v>735091.890625</v>
      </c>
      <c r="R829">
        <f t="shared" si="169"/>
        <v>6983372.9609375</v>
      </c>
      <c r="S829">
        <f t="shared" si="170"/>
        <v>66342043.12890625</v>
      </c>
      <c r="T829">
        <f t="shared" si="171"/>
        <v>630249409.72460938</v>
      </c>
      <c r="Z829" s="4">
        <f t="shared" ca="1" si="172"/>
        <v>57.113276843481003</v>
      </c>
      <c r="AA829">
        <f t="array" aca="1" ref="AA829" ca="1" xml:space="preserve"> IF($J829, SUM(Coefficients3 * $L829^Integers3), "NaN")</f>
        <v>55.339065685325238</v>
      </c>
      <c r="AB829">
        <f t="array" aca="1" ref="AB829" ca="1" xml:space="preserve"> IF($J829, SUM(Coefficients4 * $L829^Integers4), "NaN")</f>
        <v>55.295225037700995</v>
      </c>
      <c r="AC829">
        <f t="array" aca="1" ref="AC829" ca="1" xml:space="preserve"> IF($J829, SUM(Coefficients5 * $L829^Integers5), "NaN")</f>
        <v>55.300592972634554</v>
      </c>
      <c r="AD829">
        <f t="array" aca="1" ref="AD829" ca="1" xml:space="preserve"> IF($J829, SUM(Coefficients6 * $L829^Integers6), "NaN")</f>
        <v>55.300417225850005</v>
      </c>
      <c r="AE829">
        <f t="array" aca="1" ref="AE829" ca="1" xml:space="preserve"> IF($J829, SUM(Coefficients7 * $L829^Integers7), "NaN")</f>
        <v>55.300423680418852</v>
      </c>
      <c r="AF829">
        <f t="array" aca="1" ref="AF829" ca="1" xml:space="preserve"> IF($J829, SUM(Coefficients8 * $L829^Integers8), "NaN")</f>
        <v>55.300426303795234</v>
      </c>
      <c r="AG829">
        <f t="array" aca="1" ref="AG829" ca="1" xml:space="preserve"> IF($J829, SUM(Coefficients9 * $L829^Integers9), "NaN")</f>
        <v>55.3004313857952</v>
      </c>
    </row>
    <row r="830" spans="2:33" x14ac:dyDescent="0.2">
      <c r="B830" s="2">
        <v>9.4</v>
      </c>
      <c r="C830" s="2">
        <v>54.717700000000001</v>
      </c>
      <c r="D830" s="2">
        <v>54.717700000000001</v>
      </c>
      <c r="F830">
        <f t="shared" si="160"/>
        <v>54.717799999999997</v>
      </c>
      <c r="H830">
        <f t="shared" si="161"/>
        <v>0</v>
      </c>
      <c r="J830" t="b">
        <f t="shared" si="162"/>
        <v>1</v>
      </c>
      <c r="L830">
        <f t="shared" si="163"/>
        <v>9.4</v>
      </c>
      <c r="M830">
        <f t="shared" si="164"/>
        <v>88.360000000000014</v>
      </c>
      <c r="N830">
        <f t="shared" si="165"/>
        <v>830.58400000000017</v>
      </c>
      <c r="O830">
        <f t="shared" si="166"/>
        <v>7807.4896000000026</v>
      </c>
      <c r="P830">
        <f t="shared" si="167"/>
        <v>73390.402240000025</v>
      </c>
      <c r="Q830">
        <f t="shared" si="168"/>
        <v>689869.78105600039</v>
      </c>
      <c r="R830">
        <f t="shared" si="169"/>
        <v>6484775.9419264039</v>
      </c>
      <c r="S830">
        <f t="shared" si="170"/>
        <v>60956893.854108199</v>
      </c>
      <c r="T830">
        <f t="shared" si="171"/>
        <v>572994802.22861707</v>
      </c>
      <c r="Z830" s="4">
        <f t="shared" ca="1" si="172"/>
        <v>56.512084455654893</v>
      </c>
      <c r="AA830">
        <f t="array" aca="1" ref="AA830" ca="1" xml:space="preserve"> IF($J830, SUM(Coefficients3 * $L830^Integers3), "NaN")</f>
        <v>54.75620249108426</v>
      </c>
      <c r="AB830">
        <f t="array" aca="1" ref="AB830" ca="1" xml:space="preserve"> IF($J830, SUM(Coefficients4 * $L830^Integers4), "NaN")</f>
        <v>54.712428507235629</v>
      </c>
      <c r="AC830">
        <f t="array" aca="1" ref="AC830" ca="1" xml:space="preserve"> IF($J830, SUM(Coefficients5 * $L830^Integers5), "NaN")</f>
        <v>54.717829996230158</v>
      </c>
      <c r="AD830">
        <f t="array" aca="1" ref="AD830" ca="1" xml:space="preserve"> IF($J830, SUM(Coefficients6 * $L830^Integers6), "NaN")</f>
        <v>54.717650149658255</v>
      </c>
      <c r="AE830">
        <f t="array" aca="1" ref="AE830" ca="1" xml:space="preserve"> IF($J830, SUM(Coefficients7 * $L830^Integers7), "NaN")</f>
        <v>54.717657458763064</v>
      </c>
      <c r="AF830">
        <f t="array" aca="1" ref="AF830" ca="1" xml:space="preserve"> IF($J830, SUM(Coefficients8 * $L830^Integers8), "NaN")</f>
        <v>54.717659922404778</v>
      </c>
      <c r="AG830">
        <f t="array" aca="1" ref="AG830" ca="1" xml:space="preserve"> IF($J830, SUM(Coefficients9 * $L830^Integers9), "NaN")</f>
        <v>54.717664921247298</v>
      </c>
    </row>
    <row r="831" spans="2:33" x14ac:dyDescent="0.2">
      <c r="B831" s="2">
        <v>9.3000000000000007</v>
      </c>
      <c r="C831" s="2">
        <v>54.134900000000002</v>
      </c>
      <c r="D831" s="2">
        <v>54.134900000000002</v>
      </c>
      <c r="F831">
        <f t="shared" si="160"/>
        <v>54.135100000000001</v>
      </c>
      <c r="H831">
        <f t="shared" si="161"/>
        <v>0</v>
      </c>
      <c r="J831" t="b">
        <f t="shared" si="162"/>
        <v>1</v>
      </c>
      <c r="L831">
        <f t="shared" si="163"/>
        <v>9.3000000000000007</v>
      </c>
      <c r="M831">
        <f t="shared" si="164"/>
        <v>86.490000000000009</v>
      </c>
      <c r="N831">
        <f t="shared" si="165"/>
        <v>804.3570000000002</v>
      </c>
      <c r="O831">
        <f t="shared" si="166"/>
        <v>7480.5201000000015</v>
      </c>
      <c r="P831">
        <f t="shared" si="167"/>
        <v>69568.836930000019</v>
      </c>
      <c r="Q831">
        <f t="shared" si="168"/>
        <v>646990.18344900024</v>
      </c>
      <c r="R831">
        <f t="shared" si="169"/>
        <v>6017008.7060757028</v>
      </c>
      <c r="S831">
        <f t="shared" si="170"/>
        <v>55958180.96650403</v>
      </c>
      <c r="T831">
        <f t="shared" si="171"/>
        <v>520411082.98848754</v>
      </c>
      <c r="Z831" s="4">
        <f t="shared" ca="1" si="172"/>
        <v>55.910892067828776</v>
      </c>
      <c r="AA831">
        <f t="array" aca="1" ref="AA831" ca="1" xml:space="preserve"> IF($J831, SUM(Coefficients3 * $L831^Integers3), "NaN")</f>
        <v>54.173354723893794</v>
      </c>
      <c r="AB831">
        <f t="array" aca="1" ref="AB831" ca="1" xml:space="preserve"> IF($J831, SUM(Coefficients4 * $L831^Integers4), "NaN")</f>
        <v>54.129653928355658</v>
      </c>
      <c r="AC831">
        <f t="array" aca="1" ref="AC831" ca="1" xml:space="preserve"> IF($J831, SUM(Coefficients5 * $L831^Integers5), "NaN")</f>
        <v>54.135087851618188</v>
      </c>
      <c r="AD831">
        <f t="array" aca="1" ref="AD831" ca="1" xml:space="preserve"> IF($J831, SUM(Coefficients6 * $L831^Integers6), "NaN")</f>
        <v>54.13490394277845</v>
      </c>
      <c r="AE831">
        <f t="array" aca="1" ref="AE831" ca="1" xml:space="preserve"> IF($J831, SUM(Coefficients7 * $L831^Integers7), "NaN")</f>
        <v>54.134912110043267</v>
      </c>
      <c r="AF831">
        <f t="array" aca="1" ref="AF831" ca="1" xml:space="preserve"> IF($J831, SUM(Coefficients8 * $L831^Integers8), "NaN")</f>
        <v>54.134914410421352</v>
      </c>
      <c r="AG831">
        <f t="array" aca="1" ref="AG831" ca="1" xml:space="preserve"> IF($J831, SUM(Coefficients9 * $L831^Integers9), "NaN")</f>
        <v>54.134919320032459</v>
      </c>
    </row>
    <row r="832" spans="2:33" x14ac:dyDescent="0.2">
      <c r="B832" s="2">
        <v>9.1999999999999993</v>
      </c>
      <c r="C832" s="2">
        <v>53.552199999999999</v>
      </c>
      <c r="D832" s="2">
        <v>53.552199999999999</v>
      </c>
      <c r="F832">
        <f t="shared" si="160"/>
        <v>53.552399999999999</v>
      </c>
      <c r="H832">
        <f t="shared" si="161"/>
        <v>0</v>
      </c>
      <c r="J832" t="b">
        <f t="shared" si="162"/>
        <v>1</v>
      </c>
      <c r="L832">
        <f t="shared" si="163"/>
        <v>9.1999999999999993</v>
      </c>
      <c r="M832">
        <f t="shared" si="164"/>
        <v>84.639999999999986</v>
      </c>
      <c r="N832">
        <f t="shared" si="165"/>
        <v>778.68799999999976</v>
      </c>
      <c r="O832">
        <f t="shared" si="166"/>
        <v>7163.9295999999977</v>
      </c>
      <c r="P832">
        <f t="shared" si="167"/>
        <v>65908.152319999979</v>
      </c>
      <c r="Q832">
        <f t="shared" si="168"/>
        <v>606355.00134399976</v>
      </c>
      <c r="R832">
        <f t="shared" si="169"/>
        <v>5578466.0123647964</v>
      </c>
      <c r="S832">
        <f t="shared" si="170"/>
        <v>51321887.313756123</v>
      </c>
      <c r="T832">
        <f t="shared" si="171"/>
        <v>472161363.2865563</v>
      </c>
      <c r="Z832" s="4">
        <f t="shared" ca="1" si="172"/>
        <v>55.309699680002652</v>
      </c>
      <c r="AA832">
        <f t="array" aca="1" ref="AA832" ca="1" xml:space="preserve"> IF($J832, SUM(Coefficients3 * $L832^Integers3), "NaN")</f>
        <v>53.590522124070887</v>
      </c>
      <c r="AB832">
        <f t="array" aca="1" ref="AB832" ca="1" xml:space="preserve"> IF($J832, SUM(Coefficients4 * $L832^Integers4), "NaN")</f>
        <v>53.546901097990947</v>
      </c>
      <c r="AC832">
        <f t="array" aca="1" ref="AC832" ca="1" xml:space="preserve"> IF($J832, SUM(Coefficients5 * $L832^Integers5), "NaN")</f>
        <v>53.552366313949122</v>
      </c>
      <c r="AD832">
        <f t="array" aca="1" ref="AD832" ca="1" xml:space="preserve"> IF($J832, SUM(Coefficients6 * $L832^Integers6), "NaN")</f>
        <v>53.552178382456084</v>
      </c>
      <c r="AE832">
        <f t="array" aca="1" ref="AE832" ca="1" xml:space="preserve"> IF($J832, SUM(Coefficients7 * $L832^Integers7), "NaN")</f>
        <v>53.552187411080929</v>
      </c>
      <c r="AF832">
        <f t="array" aca="1" ref="AF832" ca="1" xml:space="preserve"> IF($J832, SUM(Coefficients8 * $L832^Integers8), "NaN")</f>
        <v>53.552189544732997</v>
      </c>
      <c r="AG832">
        <f t="array" aca="1" ref="AG832" ca="1" xml:space="preserve"> IF($J832, SUM(Coefficients9 * $L832^Integers9), "NaN")</f>
        <v>53.552194359022401</v>
      </c>
    </row>
    <row r="833" spans="2:33" x14ac:dyDescent="0.2">
      <c r="B833" s="2">
        <v>9.1</v>
      </c>
      <c r="C833" s="2">
        <v>52.969499999999996</v>
      </c>
      <c r="D833" s="2">
        <v>52.969499999999996</v>
      </c>
      <c r="F833">
        <f t="shared" si="160"/>
        <v>52.969700000000003</v>
      </c>
      <c r="H833">
        <f t="shared" si="161"/>
        <v>0</v>
      </c>
      <c r="J833" t="b">
        <f t="shared" si="162"/>
        <v>1</v>
      </c>
      <c r="L833">
        <f t="shared" si="163"/>
        <v>9.1</v>
      </c>
      <c r="M833">
        <f t="shared" si="164"/>
        <v>82.809999999999988</v>
      </c>
      <c r="N833">
        <f t="shared" si="165"/>
        <v>753.57099999999991</v>
      </c>
      <c r="O833">
        <f t="shared" si="166"/>
        <v>6857.4960999999985</v>
      </c>
      <c r="P833">
        <f t="shared" si="167"/>
        <v>62403.214509999983</v>
      </c>
      <c r="Q833">
        <f t="shared" si="168"/>
        <v>567869.25204099983</v>
      </c>
      <c r="R833">
        <f t="shared" si="169"/>
        <v>5167610.1935730986</v>
      </c>
      <c r="S833">
        <f t="shared" si="170"/>
        <v>47025252.761515193</v>
      </c>
      <c r="T833">
        <f t="shared" si="171"/>
        <v>427929800.12978822</v>
      </c>
      <c r="Z833" s="4">
        <f t="shared" ca="1" si="172"/>
        <v>54.708507292176542</v>
      </c>
      <c r="AA833">
        <f t="array" aca="1" ref="AA833" ca="1" xml:space="preserve"> IF($J833, SUM(Coefficients3 * $L833^Integers3), "NaN")</f>
        <v>53.007704431932638</v>
      </c>
      <c r="AB833">
        <f t="array" aca="1" ref="AB833" ca="1" xml:space="preserve"> IF($J833, SUM(Coefficients4 * $L833^Integers4), "NaN")</f>
        <v>52.964169813240851</v>
      </c>
      <c r="AC833">
        <f t="array" aca="1" ref="AC833" ca="1" xml:space="preserve"> IF($J833, SUM(Coefficients5 * $L833^Integers5), "NaN")</f>
        <v>52.969665158381453</v>
      </c>
      <c r="AD833">
        <f t="array" aca="1" ref="AD833" ca="1" xml:space="preserve"> IF($J833, SUM(Coefficients6 * $L833^Integers6), "NaN")</f>
        <v>52.969473245974676</v>
      </c>
      <c r="AE833">
        <f t="array" aca="1" ref="AE833" ca="1" xml:space="preserve"> IF($J833, SUM(Coefficients7 * $L833^Integers7), "NaN")</f>
        <v>52.969483138724179</v>
      </c>
      <c r="AF833">
        <f t="array" aca="1" ref="AF833" ca="1" xml:space="preserve"> IF($J833, SUM(Coefficients8 * $L833^Integers8), "NaN")</f>
        <v>52.969485102258524</v>
      </c>
      <c r="AG833">
        <f t="array" aca="1" ref="AG833" ca="1" xml:space="preserve"> IF($J833, SUM(Coefficients9 * $L833^Integers9), "NaN")</f>
        <v>52.96948981512508</v>
      </c>
    </row>
    <row r="834" spans="2:33" x14ac:dyDescent="0.2">
      <c r="B834" s="2">
        <v>9</v>
      </c>
      <c r="C834" s="2">
        <v>52.386800000000001</v>
      </c>
      <c r="D834" s="2">
        <v>52.386800000000001</v>
      </c>
      <c r="F834">
        <f t="shared" si="160"/>
        <v>52.387</v>
      </c>
      <c r="H834">
        <f t="shared" si="161"/>
        <v>0</v>
      </c>
      <c r="J834" t="b">
        <f t="shared" si="162"/>
        <v>1</v>
      </c>
      <c r="L834">
        <f t="shared" si="163"/>
        <v>9</v>
      </c>
      <c r="M834">
        <f t="shared" si="164"/>
        <v>81</v>
      </c>
      <c r="N834">
        <f t="shared" si="165"/>
        <v>729</v>
      </c>
      <c r="O834">
        <f t="shared" si="166"/>
        <v>6561</v>
      </c>
      <c r="P834">
        <f t="shared" si="167"/>
        <v>59049</v>
      </c>
      <c r="Q834">
        <f t="shared" si="168"/>
        <v>531441</v>
      </c>
      <c r="R834">
        <f t="shared" si="169"/>
        <v>4782969</v>
      </c>
      <c r="S834">
        <f t="shared" si="170"/>
        <v>43046721</v>
      </c>
      <c r="T834">
        <f t="shared" si="171"/>
        <v>387420489</v>
      </c>
      <c r="Z834" s="4">
        <f t="shared" ca="1" si="172"/>
        <v>54.107314904350424</v>
      </c>
      <c r="AA834">
        <f t="array" aca="1" ref="AA834" ca="1" xml:space="preserve"> IF($J834, SUM(Coefficients3 * $L834^Integers3), "NaN")</f>
        <v>52.424901387796105</v>
      </c>
      <c r="AB834">
        <f t="array" aca="1" ref="AB834" ca="1" xml:space="preserve"> IF($J834, SUM(Coefficients4 * $L834^Integers4), "NaN")</f>
        <v>52.381459871374133</v>
      </c>
      <c r="AC834">
        <f t="array" aca="1" ref="AC834" ca="1" xml:space="preserve"> IF($J834, SUM(Coefficients5 * $L834^Integers5), "NaN")</f>
        <v>52.386984160081241</v>
      </c>
      <c r="AD834">
        <f t="array" aca="1" ref="AD834" ca="1" xml:space="preserve"> IF($J834, SUM(Coefficients6 * $L834^Integers6), "NaN")</f>
        <v>52.386788310655369</v>
      </c>
      <c r="AE834">
        <f t="array" aca="1" ref="AE834" ca="1" xml:space="preserve"> IF($J834, SUM(Coefficients7 * $L834^Integers7), "NaN")</f>
        <v>52.386799069847292</v>
      </c>
      <c r="AF834">
        <f t="array" aca="1" ref="AF834" ca="1" xml:space="preserve"> IF($J834, SUM(Coefficients8 * $L834^Integers8), "NaN")</f>
        <v>52.386800859947179</v>
      </c>
      <c r="AG834">
        <f t="array" aca="1" ref="AG834" ca="1" xml:space="preserve"> IF($J834, SUM(Coefficients9 * $L834^Integers9), "NaN")</f>
        <v>52.386805465284567</v>
      </c>
    </row>
    <row r="835" spans="2:33" x14ac:dyDescent="0.2">
      <c r="B835" s="2">
        <v>8.9</v>
      </c>
      <c r="C835" s="2">
        <v>51.804099999999998</v>
      </c>
      <c r="D835" s="2">
        <v>51.804200000000002</v>
      </c>
      <c r="F835">
        <f t="shared" si="160"/>
        <v>51.804299999999998</v>
      </c>
      <c r="H835">
        <f t="shared" si="161"/>
        <v>-1.9303472791870681E-6</v>
      </c>
      <c r="J835" t="b">
        <f t="shared" si="162"/>
        <v>1</v>
      </c>
      <c r="L835">
        <f t="shared" si="163"/>
        <v>8.9</v>
      </c>
      <c r="M835">
        <f t="shared" si="164"/>
        <v>79.210000000000008</v>
      </c>
      <c r="N835">
        <f t="shared" si="165"/>
        <v>704.96900000000005</v>
      </c>
      <c r="O835">
        <f t="shared" si="166"/>
        <v>6274.2241000000013</v>
      </c>
      <c r="P835">
        <f t="shared" si="167"/>
        <v>55840.59449000001</v>
      </c>
      <c r="Q835">
        <f t="shared" si="168"/>
        <v>496981.29096100014</v>
      </c>
      <c r="R835">
        <f t="shared" si="169"/>
        <v>4423133.4895529011</v>
      </c>
      <c r="S835">
        <f t="shared" si="170"/>
        <v>39365888.057020828</v>
      </c>
      <c r="T835">
        <f t="shared" si="171"/>
        <v>350356403.70748538</v>
      </c>
      <c r="Z835" s="4">
        <f t="shared" ca="1" si="172"/>
        <v>53.506122516524314</v>
      </c>
      <c r="AA835">
        <f t="array" aca="1" ref="AA835" ca="1" xml:space="preserve"> IF($J835, SUM(Coefficients3 * $L835^Integers3), "NaN")</f>
        <v>51.842112731978354</v>
      </c>
      <c r="AB835">
        <f t="array" aca="1" ref="AB835" ca="1" xml:space="preserve"> IF($J835, SUM(Coefficients4 * $L835^Integers4), "NaN")</f>
        <v>51.798771069829066</v>
      </c>
      <c r="AC835">
        <f t="array" aca="1" ref="AC835" ca="1" xml:space="preserve"> IF($J835, SUM(Coefficients5 * $L835^Integers5), "NaN")</f>
        <v>51.80432309422163</v>
      </c>
      <c r="AD835">
        <f t="array" aca="1" ref="AD835" ca="1" xml:space="preserve"> IF($J835, SUM(Coefficients6 * $L835^Integers6), "NaN")</f>
        <v>51.804123353856802</v>
      </c>
      <c r="AE835">
        <f t="array" aca="1" ref="AE835" ca="1" xml:space="preserve"> IF($J835, SUM(Coefficients7 * $L835^Integers7), "NaN")</f>
        <v>51.804134981350408</v>
      </c>
      <c r="AF835">
        <f t="array" aca="1" ref="AF835" ca="1" xml:space="preserve"> IF($J835, SUM(Coefficients8 * $L835^Integers8), "NaN")</f>
        <v>51.804136594778321</v>
      </c>
      <c r="AG835">
        <f t="array" aca="1" ref="AG835" ca="1" xml:space="preserve"> IF($J835, SUM(Coefficients9 * $L835^Integers9), "NaN")</f>
        <v>51.804141086480918</v>
      </c>
    </row>
    <row r="836" spans="2:33" x14ac:dyDescent="0.2">
      <c r="B836" s="2">
        <v>8.8000000000000007</v>
      </c>
      <c r="C836" s="2">
        <v>51.221499999999999</v>
      </c>
      <c r="D836" s="2">
        <v>51.221499999999999</v>
      </c>
      <c r="F836">
        <f t="shared" si="160"/>
        <v>51.221699999999998</v>
      </c>
      <c r="H836">
        <f t="shared" si="161"/>
        <v>0</v>
      </c>
      <c r="J836" t="b">
        <f t="shared" si="162"/>
        <v>1</v>
      </c>
      <c r="L836">
        <f t="shared" si="163"/>
        <v>8.8000000000000007</v>
      </c>
      <c r="M836">
        <f t="shared" si="164"/>
        <v>77.440000000000012</v>
      </c>
      <c r="N836">
        <f t="shared" si="165"/>
        <v>681.47200000000021</v>
      </c>
      <c r="O836">
        <f t="shared" si="166"/>
        <v>5996.9536000000016</v>
      </c>
      <c r="P836">
        <f t="shared" si="167"/>
        <v>52773.191680000018</v>
      </c>
      <c r="Q836">
        <f t="shared" si="168"/>
        <v>464404.08678400022</v>
      </c>
      <c r="R836">
        <f t="shared" si="169"/>
        <v>4086755.9636992025</v>
      </c>
      <c r="S836">
        <f t="shared" si="170"/>
        <v>35963452.480552979</v>
      </c>
      <c r="T836">
        <f t="shared" si="171"/>
        <v>316478381.82886624</v>
      </c>
      <c r="Z836" s="4">
        <f t="shared" ca="1" si="172"/>
        <v>52.904930128698197</v>
      </c>
      <c r="AA836">
        <f t="array" aca="1" ref="AA836" ca="1" xml:space="preserve"> IF($J836, SUM(Coefficients3 * $L836^Integers3), "NaN")</f>
        <v>51.259338204796457</v>
      </c>
      <c r="AB836">
        <f t="array" aca="1" ref="AB836" ca="1" xml:space="preserve"> IF($J836, SUM(Coefficients4 * $L836^Integers4), "NaN")</f>
        <v>51.21610320621334</v>
      </c>
      <c r="AC836">
        <f t="array" aca="1" ref="AC836" ca="1" xml:space="preserve"> IF($J836, SUM(Coefficients5 * $L836^Integers5), "NaN")</f>
        <v>51.221681735982386</v>
      </c>
      <c r="AD836">
        <f t="array" aca="1" ref="AD836" ca="1" xml:space="preserve"> IF($J836, SUM(Coefficients6 * $L836^Integers6), "NaN")</f>
        <v>51.221478152974761</v>
      </c>
      <c r="AE836">
        <f t="array" aca="1" ref="AE836" ca="1" xml:space="preserve"> IF($J836, SUM(Coefficients7 * $L836^Integers7), "NaN")</f>
        <v>51.221490650159012</v>
      </c>
      <c r="AF836">
        <f t="array" aca="1" ref="AF836" ca="1" xml:space="preserve"> IF($J836, SUM(Coefficients8 * $L836^Integers8), "NaN")</f>
        <v>51.221492083761099</v>
      </c>
      <c r="AG836">
        <f t="array" aca="1" ref="AG836" ca="1" xml:space="preserve"> IF($J836, SUM(Coefficients9 * $L836^Integers9), "NaN")</f>
        <v>51.221496455730083</v>
      </c>
    </row>
    <row r="837" spans="2:33" x14ac:dyDescent="0.2">
      <c r="B837" s="2">
        <v>8.6999999999999993</v>
      </c>
      <c r="C837" s="2">
        <v>50.6389</v>
      </c>
      <c r="D837" s="2">
        <v>50.6389</v>
      </c>
      <c r="F837">
        <f t="shared" si="160"/>
        <v>50.639099999999999</v>
      </c>
      <c r="H837">
        <f t="shared" si="161"/>
        <v>0</v>
      </c>
      <c r="J837" t="b">
        <f t="shared" si="162"/>
        <v>1</v>
      </c>
      <c r="L837">
        <f t="shared" si="163"/>
        <v>8.6999999999999993</v>
      </c>
      <c r="M837">
        <f t="shared" si="164"/>
        <v>75.689999999999984</v>
      </c>
      <c r="N837">
        <f t="shared" si="165"/>
        <v>658.50299999999982</v>
      </c>
      <c r="O837">
        <f t="shared" si="166"/>
        <v>5728.9760999999971</v>
      </c>
      <c r="P837">
        <f t="shared" si="167"/>
        <v>49842.09206999997</v>
      </c>
      <c r="Q837">
        <f t="shared" si="168"/>
        <v>433626.20100899966</v>
      </c>
      <c r="R837">
        <f t="shared" si="169"/>
        <v>3772547.9487782968</v>
      </c>
      <c r="S837">
        <f t="shared" si="170"/>
        <v>32821167.154371176</v>
      </c>
      <c r="T837">
        <f t="shared" si="171"/>
        <v>285544154.24302924</v>
      </c>
      <c r="Z837" s="4">
        <f t="shared" ca="1" si="172"/>
        <v>52.303737740872073</v>
      </c>
      <c r="AA837">
        <f t="array" aca="1" ref="AA837" ca="1" xml:space="preserve"> IF($J837, SUM(Coefficients3 * $L837^Integers3), "NaN")</f>
        <v>50.676577546567458</v>
      </c>
      <c r="AB837">
        <f t="array" aca="1" ref="AB837" ca="1" xml:space="preserve"> IF($J837, SUM(Coefficients4 * $L837^Integers4), "NaN")</f>
        <v>50.633456078304121</v>
      </c>
      <c r="AC837">
        <f t="array" aca="1" ref="AC837" ca="1" xml:space="preserve"> IF($J837, SUM(Coefficients5 * $L837^Integers5), "NaN")</f>
        <v>50.639059860549416</v>
      </c>
      <c r="AD837">
        <f t="array" aca="1" ref="AD837" ca="1" xml:space="preserve"> IF($J837, SUM(Coefficients6 * $L837^Integers6), "NaN")</f>
        <v>50.63885248544193</v>
      </c>
      <c r="AE837">
        <f t="array" aca="1" ref="AE837" ca="1" xml:space="preserve"> IF($J837, SUM(Coefficients7 * $L837^Integers7), "NaN")</f>
        <v>50.638865853223606</v>
      </c>
      <c r="AF837">
        <f t="array" aca="1" ref="AF837" ca="1" xml:space="preserve"> IF($J837, SUM(Coefficients8 * $L837^Integers8), "NaN")</f>
        <v>50.638867103934167</v>
      </c>
      <c r="AG837">
        <f t="array" aca="1" ref="AG837" ca="1" xml:space="preserve"> IF($J837, SUM(Coefficients9 * $L837^Integers9), "NaN")</f>
        <v>50.638871350083768</v>
      </c>
    </row>
    <row r="838" spans="2:33" x14ac:dyDescent="0.2">
      <c r="B838" s="2">
        <v>8.6</v>
      </c>
      <c r="C838" s="2">
        <v>50.0563</v>
      </c>
      <c r="D838" s="2">
        <v>50.0563</v>
      </c>
      <c r="F838">
        <f t="shared" si="160"/>
        <v>50.0565</v>
      </c>
      <c r="H838">
        <f t="shared" si="161"/>
        <v>0</v>
      </c>
      <c r="J838" t="b">
        <f t="shared" si="162"/>
        <v>1</v>
      </c>
      <c r="L838">
        <f t="shared" si="163"/>
        <v>8.6</v>
      </c>
      <c r="M838">
        <f t="shared" si="164"/>
        <v>73.959999999999994</v>
      </c>
      <c r="N838">
        <f t="shared" si="165"/>
        <v>636.05599999999993</v>
      </c>
      <c r="O838">
        <f t="shared" si="166"/>
        <v>5470.0815999999995</v>
      </c>
      <c r="P838">
        <f t="shared" si="167"/>
        <v>47042.701759999996</v>
      </c>
      <c r="Q838">
        <f t="shared" si="168"/>
        <v>404567.23513599992</v>
      </c>
      <c r="R838">
        <f t="shared" si="169"/>
        <v>3479278.2221695995</v>
      </c>
      <c r="S838">
        <f t="shared" si="170"/>
        <v>29921792.710658554</v>
      </c>
      <c r="T838">
        <f t="shared" si="171"/>
        <v>257327417.31166357</v>
      </c>
      <c r="Z838" s="4">
        <f t="shared" ca="1" si="172"/>
        <v>51.702545353045963</v>
      </c>
      <c r="AA838">
        <f t="array" aca="1" ref="AA838" ca="1" xml:space="preserve"> IF($J838, SUM(Coefficients3 * $L838^Integers3), "NaN")</f>
        <v>50.093830497608465</v>
      </c>
      <c r="AB838">
        <f t="array" aca="1" ref="AB838" ca="1" xml:space="preserve"> IF($J838, SUM(Coefficients4 * $L838^Integers4), "NaN")</f>
        <v>50.050829484048052</v>
      </c>
      <c r="AC838">
        <f t="array" aca="1" ref="AC838" ca="1" xml:space="preserve"> IF($J838, SUM(Coefficients5 * $L838^Integers5), "NaN")</f>
        <v>50.05645724311433</v>
      </c>
      <c r="AD838">
        <f t="array" aca="1" ref="AD838" ca="1" xml:space="preserve"> IF($J838, SUM(Coefficients6 * $L838^Integers6), "NaN")</f>
        <v>50.056246128727679</v>
      </c>
      <c r="AE838">
        <f t="array" aca="1" ref="AE838" ca="1" xml:space="preserve"> IF($J838, SUM(Coefficients7 * $L838^Integers7), "NaN")</f>
        <v>50.056260367519286</v>
      </c>
      <c r="AF838">
        <f t="array" aca="1" ref="AF838" ca="1" xml:space="preserve"> IF($J838, SUM(Coefficients8 * $L838^Integers8), "NaN")</f>
        <v>50.056261432365368</v>
      </c>
      <c r="AG838">
        <f t="array" aca="1" ref="AG838" ca="1" xml:space="preserve"> IF($J838, SUM(Coefficients9 * $L838^Integers9), "NaN")</f>
        <v>50.056265546629369</v>
      </c>
    </row>
    <row r="839" spans="2:33" x14ac:dyDescent="0.2">
      <c r="B839" s="2">
        <v>8.5</v>
      </c>
      <c r="C839" s="2">
        <v>49.473700000000001</v>
      </c>
      <c r="D839" s="2">
        <v>49.473700000000001</v>
      </c>
      <c r="F839">
        <f t="shared" si="160"/>
        <v>49.4739</v>
      </c>
      <c r="H839">
        <f t="shared" si="161"/>
        <v>0</v>
      </c>
      <c r="J839" t="b">
        <f t="shared" si="162"/>
        <v>1</v>
      </c>
      <c r="L839">
        <f t="shared" si="163"/>
        <v>8.5</v>
      </c>
      <c r="M839">
        <f t="shared" si="164"/>
        <v>72.25</v>
      </c>
      <c r="N839">
        <f t="shared" si="165"/>
        <v>614.125</v>
      </c>
      <c r="O839">
        <f t="shared" si="166"/>
        <v>5220.0625</v>
      </c>
      <c r="P839">
        <f t="shared" si="167"/>
        <v>44370.53125</v>
      </c>
      <c r="Q839">
        <f t="shared" si="168"/>
        <v>377149.515625</v>
      </c>
      <c r="R839">
        <f t="shared" si="169"/>
        <v>3205770.8828125</v>
      </c>
      <c r="S839">
        <f t="shared" si="170"/>
        <v>27249052.50390625</v>
      </c>
      <c r="T839">
        <f t="shared" si="171"/>
        <v>231616946.28320312</v>
      </c>
      <c r="Z839" s="4">
        <f t="shared" ca="1" si="172"/>
        <v>51.101352965219846</v>
      </c>
      <c r="AA839">
        <f t="array" aca="1" ref="AA839" ca="1" xml:space="preserve"> IF($J839, SUM(Coefficients3 * $L839^Integers3), "NaN")</f>
        <v>49.511096798236537</v>
      </c>
      <c r="AB839">
        <f t="array" aca="1" ref="AB839" ca="1" xml:space="preserve"> IF($J839, SUM(Coefficients4 * $L839^Integers4), "NaN")</f>
        <v>49.468223221561217</v>
      </c>
      <c r="AC839">
        <f t="array" aca="1" ref="AC839" ca="1" xml:space="preserve"> IF($J839, SUM(Coefficients5 * $L839^Integers5), "NaN")</f>
        <v>49.473873658873956</v>
      </c>
      <c r="AD839">
        <f t="array" aca="1" ref="AD839" ca="1" xml:space="preserve"> IF($J839, SUM(Coefficients6 * $L839^Integers6), "NaN")</f>
        <v>49.47365886033775</v>
      </c>
      <c r="AE839">
        <f t="array" aca="1" ref="AE839" ca="1" xml:space="preserve"> IF($J839, SUM(Coefficients7 * $L839^Integers7), "NaN")</f>
        <v>49.473673970045333</v>
      </c>
      <c r="AF839">
        <f t="array" aca="1" ref="AF839" ca="1" xml:space="preserve"> IF($J839, SUM(Coefficients8 * $L839^Integers8), "NaN")</f>
        <v>49.473674846151368</v>
      </c>
      <c r="AG839">
        <f t="array" aca="1" ref="AG839" ca="1" xml:space="preserve"> IF($J839, SUM(Coefficients9 * $L839^Integers9), "NaN")</f>
        <v>49.473678822489802</v>
      </c>
    </row>
    <row r="840" spans="2:33" x14ac:dyDescent="0.2">
      <c r="B840" s="2">
        <v>8.4</v>
      </c>
      <c r="C840" s="2">
        <v>48.891100000000002</v>
      </c>
      <c r="D840" s="2">
        <v>48.891100000000002</v>
      </c>
      <c r="F840">
        <f t="shared" ref="F840:F903" si="173" xml:space="preserve"> IF(Degrees=90, 552,  VALUE(TEXT( ((((0.000000000390362*Degrees -0.00000001473)*Degrees + 0.0000376811)*Degrees -0.0000164127)*Degrees +5.817879)*Degrees, "0.00000E+00")))</f>
        <v>48.891300000000001</v>
      </c>
      <c r="H840">
        <f t="shared" ref="H840:H923" si="174" xml:space="preserve"> LN(Z/OtherZ)</f>
        <v>0</v>
      </c>
      <c r="J840" t="b">
        <f t="shared" ref="J840:J923" si="175" xml:space="preserve"> IF(ISNUMBER(Degrees),AND(Degrees&gt;=DegreesMin,Degrees&lt;=DegreesMax),FALSE)</f>
        <v>1</v>
      </c>
      <c r="L840">
        <f t="shared" ref="L840:L903" si="176" xml:space="preserve"> IF( Good, Degrees, "NaN")</f>
        <v>8.4</v>
      </c>
      <c r="M840">
        <f t="shared" ref="M840:M923" si="177" xml:space="preserve"> IF(Good, Angles^2, "NaN")</f>
        <v>70.56</v>
      </c>
      <c r="N840">
        <f t="shared" ref="N840:N923" si="178" xml:space="preserve"> IF(Good, Angles^3, "NaN")</f>
        <v>592.70400000000006</v>
      </c>
      <c r="O840">
        <f t="shared" ref="O840:O923" si="179" xml:space="preserve"> IF(Good, Angles^4, "NaN")</f>
        <v>4978.7136</v>
      </c>
      <c r="P840">
        <f t="shared" ref="P840:P923" si="180" xml:space="preserve"> IF(Good, Angles^5, "NaN")</f>
        <v>41821.194240000004</v>
      </c>
      <c r="Q840">
        <f t="shared" ref="Q840:Q923" si="181" xml:space="preserve"> IF(Good, Angles^6, "NaN")</f>
        <v>351298.03161599999</v>
      </c>
      <c r="R840">
        <f t="shared" ref="R840:R923" si="182" xml:space="preserve"> IF(Good, Angles^7, "NaN")</f>
        <v>2950903.4655744005</v>
      </c>
      <c r="S840">
        <f t="shared" ref="S840:S923" si="183" xml:space="preserve"> IF(Good, Angles^8, "NaN")</f>
        <v>24787589.110824961</v>
      </c>
      <c r="T840">
        <f t="shared" ref="T840:T923" si="184" xml:space="preserve"> IF(Good, Angles^9, "NaN")</f>
        <v>208215748.53092968</v>
      </c>
      <c r="Z840" s="4">
        <f t="shared" ref="Z840:Z923" ca="1" si="185" xml:space="preserve"> IF(Good, $W$8*Angles, "NaN")</f>
        <v>50.500160577393736</v>
      </c>
      <c r="AA840">
        <f t="array" aca="1" ref="AA840" ca="1" xml:space="preserve"> IF($J840, SUM(Coefficients3 * $L840^Integers3), "NaN")</f>
        <v>48.928376188768723</v>
      </c>
      <c r="AB840">
        <f t="array" aca="1" ref="AB840" ca="1" xml:space="preserve"> IF($J840, SUM(Coefficients4 * $L840^Integers4), "NaN")</f>
        <v>48.885637089129148</v>
      </c>
      <c r="AC840">
        <f t="array" aca="1" ref="AC840" ca="1" xml:space="preserve"> IF($J840, SUM(Coefficients5 * $L840^Integers5), "NaN")</f>
        <v>48.891308883029822</v>
      </c>
      <c r="AD840">
        <f t="array" aca="1" ref="AD840" ca="1" xml:space="preserve"> IF($J840, SUM(Coefficients6 * $L840^Integers6), "NaN")</f>
        <v>48.891090457814009</v>
      </c>
      <c r="AE840">
        <f t="array" aca="1" ref="AE840" ca="1" xml:space="preserve"> IF($J840, SUM(Coefficients7 * $L840^Integers7), "NaN")</f>
        <v>48.89110643782476</v>
      </c>
      <c r="AF840">
        <f t="array" aca="1" ref="AF840" ca="1" xml:space="preserve"> IF($J840, SUM(Coefficients8 * $L840^Integers8), "NaN")</f>
        <v>48.891107122417381</v>
      </c>
      <c r="AG840">
        <f t="array" aca="1" ref="AG840" ca="1" xml:space="preserve"> IF($J840, SUM(Coefficients9 * $L840^Integers9), "NaN")</f>
        <v>48.891110954823461</v>
      </c>
    </row>
    <row r="841" spans="2:33" x14ac:dyDescent="0.2">
      <c r="B841" s="2">
        <v>8.3000000000000007</v>
      </c>
      <c r="C841" s="2">
        <v>48.308599999999998</v>
      </c>
      <c r="D841" s="2">
        <v>48.308599999999998</v>
      </c>
      <c r="F841">
        <f t="shared" si="173"/>
        <v>48.308799999999998</v>
      </c>
      <c r="H841">
        <f t="shared" si="174"/>
        <v>0</v>
      </c>
      <c r="J841" t="b">
        <f t="shared" si="175"/>
        <v>1</v>
      </c>
      <c r="L841">
        <f t="shared" si="176"/>
        <v>8.3000000000000007</v>
      </c>
      <c r="M841">
        <f t="shared" si="177"/>
        <v>68.890000000000015</v>
      </c>
      <c r="N841">
        <f t="shared" si="178"/>
        <v>571.78700000000015</v>
      </c>
      <c r="O841">
        <f t="shared" si="179"/>
        <v>4745.8321000000024</v>
      </c>
      <c r="P841">
        <f t="shared" si="180"/>
        <v>39390.406430000025</v>
      </c>
      <c r="Q841">
        <f t="shared" si="181"/>
        <v>326940.37336900021</v>
      </c>
      <c r="R841">
        <f t="shared" si="182"/>
        <v>2713605.0989627019</v>
      </c>
      <c r="S841">
        <f t="shared" si="183"/>
        <v>22522922.321390431</v>
      </c>
      <c r="T841">
        <f t="shared" si="184"/>
        <v>186940255.2675406</v>
      </c>
      <c r="Z841" s="4">
        <f t="shared" ca="1" si="185"/>
        <v>49.898968189567618</v>
      </c>
      <c r="AA841">
        <f t="array" aca="1" ref="AA841" ca="1" xml:space="preserve"> IF($J841, SUM(Coefficients3 * $L841^Integers3), "NaN")</f>
        <v>48.345668409522112</v>
      </c>
      <c r="AB841">
        <f t="array" aca="1" ref="AB841" ca="1" xml:space="preserve"> IF($J841, SUM(Coefficients4 * $L841^Integers4), "NaN")</f>
        <v>48.30307088520685</v>
      </c>
      <c r="AC841">
        <f t="array" aca="1" ref="AC841" ca="1" xml:space="preserve"> IF($J841, SUM(Coefficients5 * $L841^Integers5), "NaN")</f>
        <v>48.308762690787788</v>
      </c>
      <c r="AD841">
        <f t="array" aca="1" ref="AD841" ca="1" xml:space="preserve"> IF($J841, SUM(Coefficients6 * $L841^Integers6), "NaN")</f>
        <v>48.308540698734184</v>
      </c>
      <c r="AE841">
        <f t="array" aca="1" ref="AE841" ca="1" xml:space="preserve"> IF($J841, SUM(Coefficients7 * $L841^Integers7), "NaN")</f>
        <v>48.308557547904002</v>
      </c>
      <c r="AF841">
        <f t="array" aca="1" ref="AF841" ca="1" xml:space="preserve"> IF($J841, SUM(Coefficients8 * $L841^Integers8), "NaN")</f>
        <v>48.308558038316853</v>
      </c>
      <c r="AG841">
        <f t="array" aca="1" ref="AG841" ca="1" xml:space="preserve"> IF($J841, SUM(Coefficients9 * $L841^Integers9), "NaN")</f>
        <v>48.308561720824095</v>
      </c>
    </row>
    <row r="842" spans="2:33" x14ac:dyDescent="0.2">
      <c r="B842" s="2">
        <v>8.1999999999999993</v>
      </c>
      <c r="C842" s="2">
        <v>47.725999999999999</v>
      </c>
      <c r="D842" s="2">
        <v>47.726100000000002</v>
      </c>
      <c r="F842">
        <f t="shared" si="173"/>
        <v>47.726199999999999</v>
      </c>
      <c r="H842">
        <f t="shared" si="174"/>
        <v>-2.0952917747400761E-6</v>
      </c>
      <c r="J842" t="b">
        <f t="shared" si="175"/>
        <v>1</v>
      </c>
      <c r="L842">
        <f t="shared" si="176"/>
        <v>8.1999999999999993</v>
      </c>
      <c r="M842">
        <f t="shared" si="177"/>
        <v>67.239999999999995</v>
      </c>
      <c r="N842">
        <f t="shared" si="178"/>
        <v>551.36799999999994</v>
      </c>
      <c r="O842">
        <f t="shared" si="179"/>
        <v>4521.217599999999</v>
      </c>
      <c r="P842">
        <f t="shared" si="180"/>
        <v>37073.984319999989</v>
      </c>
      <c r="Q842">
        <f t="shared" si="181"/>
        <v>304006.67142399988</v>
      </c>
      <c r="R842">
        <f t="shared" si="182"/>
        <v>2492854.7056767992</v>
      </c>
      <c r="S842">
        <f t="shared" si="183"/>
        <v>20441408.586549751</v>
      </c>
      <c r="T842">
        <f t="shared" si="184"/>
        <v>167619550.40970793</v>
      </c>
      <c r="Z842" s="4">
        <f t="shared" ca="1" si="185"/>
        <v>49.297775801741494</v>
      </c>
      <c r="AA842">
        <f t="array" aca="1" ref="AA842" ca="1" xml:space="preserve"> IF($J842, SUM(Coefficients3 * $L842^Integers3), "NaN")</f>
        <v>47.762973200813747</v>
      </c>
      <c r="AB842">
        <f t="array" aca="1" ref="AB842" ca="1" xml:space="preserve"> IF($J842, SUM(Coefficients4 * $L842^Integers4), "NaN")</f>
        <v>47.720524408418775</v>
      </c>
      <c r="AC842">
        <f t="array" aca="1" ref="AC842" ca="1" xml:space="preserve"> IF($J842, SUM(Coefficients5 * $L842^Integers5), "NaN")</f>
        <v>47.726234857357468</v>
      </c>
      <c r="AD842">
        <f t="array" aca="1" ref="AD842" ca="1" xml:space="preserve"> IF($J842, SUM(Coefficients6 * $L842^Integers6), "NaN")</f>
        <v>47.726009360711636</v>
      </c>
      <c r="AE842">
        <f t="array" aca="1" ref="AE842" ca="1" xml:space="preserve"> IF($J842, SUM(Coefficients7 * $L842^Integers7), "NaN")</f>
        <v>47.726027077352398</v>
      </c>
      <c r="AF842">
        <f t="array" aca="1" ref="AF842" ca="1" xml:space="preserve"> IF($J842, SUM(Coefficients8 * $L842^Integers8), "NaN")</f>
        <v>47.726027371031144</v>
      </c>
      <c r="AG842">
        <f t="array" aca="1" ref="AG842" ca="1" xml:space="preserve"> IF($J842, SUM(Coefficients9 * $L842^Integers9), "NaN")</f>
        <v>47.726030897720733</v>
      </c>
    </row>
    <row r="843" spans="2:33" x14ac:dyDescent="0.2">
      <c r="B843" s="2">
        <v>8.1</v>
      </c>
      <c r="C843" s="2">
        <v>47.143500000000003</v>
      </c>
      <c r="D843" s="2">
        <v>47.143500000000003</v>
      </c>
      <c r="F843">
        <f t="shared" si="173"/>
        <v>47.143700000000003</v>
      </c>
      <c r="H843">
        <f t="shared" si="174"/>
        <v>0</v>
      </c>
      <c r="J843" t="b">
        <f t="shared" si="175"/>
        <v>1</v>
      </c>
      <c r="L843">
        <f t="shared" si="176"/>
        <v>8.1</v>
      </c>
      <c r="M843">
        <f t="shared" si="177"/>
        <v>65.61</v>
      </c>
      <c r="N843">
        <f t="shared" si="178"/>
        <v>531.44099999999992</v>
      </c>
      <c r="O843">
        <f t="shared" si="179"/>
        <v>4304.6720999999998</v>
      </c>
      <c r="P843">
        <f t="shared" si="180"/>
        <v>34867.844009999993</v>
      </c>
      <c r="Q843">
        <f t="shared" si="181"/>
        <v>282429.53648099996</v>
      </c>
      <c r="R843">
        <f t="shared" si="182"/>
        <v>2287679.2454960993</v>
      </c>
      <c r="S843">
        <f t="shared" si="183"/>
        <v>18530201.888518408</v>
      </c>
      <c r="T843">
        <f t="shared" si="184"/>
        <v>150094635.2969991</v>
      </c>
      <c r="Z843" s="4">
        <f t="shared" ca="1" si="185"/>
        <v>48.696583413915384</v>
      </c>
      <c r="AA843">
        <f t="array" aca="1" ref="AA843" ca="1" xml:space="preserve"> IF($J843, SUM(Coefficients3 * $L843^Integers3), "NaN")</f>
        <v>47.180290302960721</v>
      </c>
      <c r="AB843">
        <f t="array" aca="1" ref="AB843" ca="1" xml:space="preserve"> IF($J843, SUM(Coefficients4 * $L843^Integers4), "NaN")</f>
        <v>47.137997457558875</v>
      </c>
      <c r="AC843">
        <f t="array" aca="1" ref="AC843" ca="1" xml:space="preserve"> IF($J843, SUM(Coefficients5 * $L843^Integers5), "NaN")</f>
        <v>47.143725157951863</v>
      </c>
      <c r="AD843">
        <f t="array" aca="1" ref="AD843" ca="1" xml:space="preserve"> IF($J843, SUM(Coefficients6 * $L843^Integers6), "NaN")</f>
        <v>47.143496221395083</v>
      </c>
      <c r="AE843">
        <f t="array" aca="1" ref="AE843" ca="1" xml:space="preserve"> IF($J843, SUM(Coefficients7 * $L843^Integers7), "NaN")</f>
        <v>47.143514803261915</v>
      </c>
      <c r="AF843">
        <f t="array" aca="1" ref="AF843" ca="1" xml:space="preserve"> IF($J843, SUM(Coefficients8 * $L843^Integers8), "NaN")</f>
        <v>47.143514897769222</v>
      </c>
      <c r="AG843">
        <f t="array" aca="1" ref="AG843" ca="1" xml:space="preserve"> IF($J843, SUM(Coefficients9 * $L843^Integers9), "NaN")</f>
        <v>47.143518262777597</v>
      </c>
    </row>
    <row r="844" spans="2:33" x14ac:dyDescent="0.2">
      <c r="B844" s="2">
        <v>8</v>
      </c>
      <c r="C844" s="2">
        <v>46.561</v>
      </c>
      <c r="D844" s="2">
        <v>46.561</v>
      </c>
      <c r="F844">
        <f t="shared" si="173"/>
        <v>46.561199999999999</v>
      </c>
      <c r="H844">
        <f t="shared" si="174"/>
        <v>0</v>
      </c>
      <c r="J844" t="b">
        <f t="shared" si="175"/>
        <v>1</v>
      </c>
      <c r="L844">
        <f t="shared" si="176"/>
        <v>8</v>
      </c>
      <c r="M844">
        <f t="shared" si="177"/>
        <v>64</v>
      </c>
      <c r="N844">
        <f t="shared" si="178"/>
        <v>512</v>
      </c>
      <c r="O844">
        <f t="shared" si="179"/>
        <v>4096</v>
      </c>
      <c r="P844">
        <f t="shared" si="180"/>
        <v>32768</v>
      </c>
      <c r="Q844">
        <f t="shared" si="181"/>
        <v>262144</v>
      </c>
      <c r="R844">
        <f t="shared" si="182"/>
        <v>2097152</v>
      </c>
      <c r="S844">
        <f t="shared" si="183"/>
        <v>16777216</v>
      </c>
      <c r="T844">
        <f t="shared" si="184"/>
        <v>134217728</v>
      </c>
      <c r="Z844" s="4">
        <f t="shared" ca="1" si="185"/>
        <v>48.095391026089267</v>
      </c>
      <c r="AA844">
        <f t="array" aca="1" ref="AA844" ca="1" xml:space="preserve"> IF($J844, SUM(Coefficients3 * $L844^Integers3), "NaN")</f>
        <v>46.5976194562801</v>
      </c>
      <c r="AB844">
        <f t="array" aca="1" ref="AB844" ca="1" xml:space="preserve"> IF($J844, SUM(Coefficients4 * $L844^Integers4), "NaN")</f>
        <v>46.555489831590492</v>
      </c>
      <c r="AC844">
        <f t="array" aca="1" ref="AC844" ca="1" xml:space="preserve"> IF($J844, SUM(Coefficients5 * $L844^Integers5), "NaN")</f>
        <v>46.561233367786826</v>
      </c>
      <c r="AD844">
        <f t="array" aca="1" ref="AD844" ca="1" xml:space="preserve"> IF($J844, SUM(Coefficients6 * $L844^Integers6), "NaN")</f>
        <v>46.561001058468321</v>
      </c>
      <c r="AE844">
        <f t="array" aca="1" ref="AE844" ca="1" xml:space="preserve"> IF($J844, SUM(Coefficients7 * $L844^Integers7), "NaN")</f>
        <v>46.561020502746594</v>
      </c>
      <c r="AF844">
        <f t="array" aca="1" ref="AF844" ca="1" xml:space="preserve"> IF($J844, SUM(Coefficients8 * $L844^Integers8), "NaN")</f>
        <v>46.561020395767343</v>
      </c>
      <c r="AG844">
        <f t="array" aca="1" ref="AG844" ca="1" xml:space="preserve"> IF($J844, SUM(Coefficients9 * $L844^Integers9), "NaN")</f>
        <v>46.56102359329401</v>
      </c>
    </row>
    <row r="845" spans="2:33" x14ac:dyDescent="0.2">
      <c r="B845" s="2">
        <v>7.9</v>
      </c>
      <c r="C845" s="2">
        <v>45.978499999999997</v>
      </c>
      <c r="D845" s="2">
        <v>45.978499999999997</v>
      </c>
      <c r="F845">
        <f t="shared" si="173"/>
        <v>45.9788</v>
      </c>
      <c r="H845">
        <f t="shared" si="174"/>
        <v>0</v>
      </c>
      <c r="J845" t="b">
        <f t="shared" si="175"/>
        <v>1</v>
      </c>
      <c r="L845">
        <f t="shared" si="176"/>
        <v>7.9</v>
      </c>
      <c r="M845">
        <f t="shared" si="177"/>
        <v>62.410000000000004</v>
      </c>
      <c r="N845">
        <f t="shared" si="178"/>
        <v>493.03900000000004</v>
      </c>
      <c r="O845">
        <f t="shared" si="179"/>
        <v>3895.0081000000005</v>
      </c>
      <c r="P845">
        <f t="shared" si="180"/>
        <v>30770.563990000006</v>
      </c>
      <c r="Q845">
        <f t="shared" si="181"/>
        <v>243087.45552100005</v>
      </c>
      <c r="R845">
        <f t="shared" si="182"/>
        <v>1920390.8986159004</v>
      </c>
      <c r="S845">
        <f t="shared" si="183"/>
        <v>15171088.099065613</v>
      </c>
      <c r="T845">
        <f t="shared" si="184"/>
        <v>119851595.98261835</v>
      </c>
      <c r="Z845" s="4">
        <f t="shared" ca="1" si="185"/>
        <v>47.49419863826315</v>
      </c>
      <c r="AA845">
        <f t="array" aca="1" ref="AA845" ca="1" xml:space="preserve"> IF($J845, SUM(Coefficients3 * $L845^Integers3), "NaN")</f>
        <v>46.014960401088949</v>
      </c>
      <c r="AB845">
        <f t="array" aca="1" ref="AB845" ca="1" xml:space="preserve"> IF($J845, SUM(Coefficients4 * $L845^Integers4), "NaN")</f>
        <v>45.973001329646479</v>
      </c>
      <c r="AC845">
        <f t="array" aca="1" ref="AC845" ca="1" xml:space="preserve"> IF($J845, SUM(Coefficients5 * $L845^Integers5), "NaN")</f>
        <v>45.97875926208058</v>
      </c>
      <c r="AD845">
        <f t="array" aca="1" ref="AD845" ca="1" xml:space="preserve"> IF($J845, SUM(Coefficients6 * $L845^Integers6), "NaN")</f>
        <v>45.978523649649979</v>
      </c>
      <c r="AE845">
        <f t="array" aca="1" ref="AE845" ca="1" xml:space="preserve"> IF($J845, SUM(Coefficients7 * $L845^Integers7), "NaN")</f>
        <v>45.978543952942239</v>
      </c>
      <c r="AF845">
        <f t="array" aca="1" ref="AF845" ca="1" xml:space="preserve"> IF($J845, SUM(Coefficients8 * $L845^Integers8), "NaN")</f>
        <v>45.978543642288727</v>
      </c>
      <c r="AG845">
        <f t="array" aca="1" ref="AG845" ca="1" xml:space="preserve"> IF($J845, SUM(Coefficients9 * $L845^Integers9), "NaN")</f>
        <v>45.978546666604323</v>
      </c>
    </row>
    <row r="846" spans="2:33" x14ac:dyDescent="0.2">
      <c r="B846" s="2">
        <v>7.8</v>
      </c>
      <c r="C846" s="2">
        <v>45.396099999999997</v>
      </c>
      <c r="D846" s="2">
        <v>45.396099999999997</v>
      </c>
      <c r="F846">
        <f t="shared" si="173"/>
        <v>45.396299999999997</v>
      </c>
      <c r="H846">
        <f t="shared" si="174"/>
        <v>0</v>
      </c>
      <c r="J846" t="b">
        <f t="shared" si="175"/>
        <v>1</v>
      </c>
      <c r="L846">
        <f t="shared" si="176"/>
        <v>7.8</v>
      </c>
      <c r="M846">
        <f t="shared" si="177"/>
        <v>60.839999999999996</v>
      </c>
      <c r="N846">
        <f t="shared" si="178"/>
        <v>474.55199999999996</v>
      </c>
      <c r="O846">
        <f t="shared" si="179"/>
        <v>3701.5055999999995</v>
      </c>
      <c r="P846">
        <f t="shared" si="180"/>
        <v>28871.743679999996</v>
      </c>
      <c r="Q846">
        <f t="shared" si="181"/>
        <v>225199.60070399995</v>
      </c>
      <c r="R846">
        <f t="shared" si="182"/>
        <v>1756556.8854911996</v>
      </c>
      <c r="S846">
        <f t="shared" si="183"/>
        <v>13701143.706831357</v>
      </c>
      <c r="T846">
        <f t="shared" si="184"/>
        <v>106868920.91328458</v>
      </c>
      <c r="Z846" s="4">
        <f t="shared" ca="1" si="185"/>
        <v>46.893006250437033</v>
      </c>
      <c r="AA846">
        <f t="array" aca="1" ref="AA846" ca="1" xml:space="preserve"> IF($J846, SUM(Coefficients3 * $L846^Integers3), "NaN")</f>
        <v>45.432312877704327</v>
      </c>
      <c r="AB846">
        <f t="array" aca="1" ref="AB846" ca="1" xml:space="preserve"> IF($J846, SUM(Coefficients4 * $L846^Integers4), "NaN")</f>
        <v>45.390531751029123</v>
      </c>
      <c r="AC846">
        <f t="array" aca="1" ref="AC846" ca="1" xml:space="preserve"> IF($J846, SUM(Coefficients5 * $L846^Integers5), "NaN")</f>
        <v>45.396302616053298</v>
      </c>
      <c r="AD846">
        <f t="array" aca="1" ref="AD846" ca="1" xml:space="preserve"> IF($J846, SUM(Coefficients6 * $L846^Integers6), "NaN")</f>
        <v>45.396063772693289</v>
      </c>
      <c r="AE846">
        <f t="array" aca="1" ref="AE846" ca="1" xml:space="preserve"> IF($J846, SUM(Coefficients7 * $L846^Integers7), "NaN")</f>
        <v>45.396084931005994</v>
      </c>
      <c r="AF846">
        <f t="array" aca="1" ref="AF846" ca="1" xml:space="preserve"> IF($J846, SUM(Coefficients8 * $L846^Integers8), "NaN")</f>
        <v>45.396084414623267</v>
      </c>
      <c r="AG846">
        <f t="array" aca="1" ref="AG846" ca="1" xml:space="preserve"> IF($J846, SUM(Coefficients9 * $L846^Integers9), "NaN")</f>
        <v>45.396087260077856</v>
      </c>
    </row>
    <row r="847" spans="2:33" x14ac:dyDescent="0.2">
      <c r="B847" s="2">
        <v>7.7</v>
      </c>
      <c r="C847" s="2">
        <v>44.813600000000001</v>
      </c>
      <c r="D847" s="2">
        <v>44.813600000000001</v>
      </c>
      <c r="F847">
        <f t="shared" si="173"/>
        <v>44.813899999999997</v>
      </c>
      <c r="H847">
        <f t="shared" si="174"/>
        <v>0</v>
      </c>
      <c r="J847" t="b">
        <f t="shared" si="175"/>
        <v>1</v>
      </c>
      <c r="L847">
        <f t="shared" si="176"/>
        <v>7.7</v>
      </c>
      <c r="M847">
        <f t="shared" si="177"/>
        <v>59.290000000000006</v>
      </c>
      <c r="N847">
        <f t="shared" si="178"/>
        <v>456.53300000000007</v>
      </c>
      <c r="O847">
        <f t="shared" si="179"/>
        <v>3515.3041000000007</v>
      </c>
      <c r="P847">
        <f t="shared" si="180"/>
        <v>27067.841570000008</v>
      </c>
      <c r="Q847">
        <f t="shared" si="181"/>
        <v>208422.38008900007</v>
      </c>
      <c r="R847">
        <f t="shared" si="182"/>
        <v>1604852.3266853006</v>
      </c>
      <c r="S847">
        <f t="shared" si="183"/>
        <v>12357362.915476816</v>
      </c>
      <c r="T847">
        <f t="shared" si="184"/>
        <v>95151694.449171484</v>
      </c>
      <c r="Z847" s="4">
        <f t="shared" ca="1" si="185"/>
        <v>46.291813862610923</v>
      </c>
      <c r="AA847">
        <f t="array" aca="1" ref="AA847" ca="1" xml:space="preserve"> IF($J847, SUM(Coefficients3 * $L847^Integers3), "NaN")</f>
        <v>44.849676626443319</v>
      </c>
      <c r="AB847">
        <f t="array" aca="1" ref="AB847" ca="1" xml:space="preserve"> IF($J847, SUM(Coefficients4 * $L847^Integers4), "NaN")</f>
        <v>44.808080895210189</v>
      </c>
      <c r="AC847">
        <f t="array" aca="1" ref="AC847" ca="1" xml:space="preserve"> IF($J847, SUM(Coefficients5 * $L847^Integers5), "NaN")</f>
        <v>44.813863204926648</v>
      </c>
      <c r="AD847">
        <f t="array" aca="1" ref="AD847" ca="1" xml:space="preserve"> IF($J847, SUM(Coefficients6 * $L847^Integers6), "NaN")</f>
        <v>44.8136212053858</v>
      </c>
      <c r="AE847">
        <f t="array" aca="1" ref="AE847" ca="1" xml:space="preserve"> IF($J847, SUM(Coefficients7 * $L847^Integers7), "NaN")</f>
        <v>44.813643214115906</v>
      </c>
      <c r="AF847">
        <f t="array" aca="1" ref="AF847" ca="1" xml:space="preserve"> IF($J847, SUM(Coefficients8 * $L847^Integers8), "NaN")</f>
        <v>44.813642490087233</v>
      </c>
      <c r="AG847">
        <f t="array" aca="1" ref="AG847" ca="1" xml:space="preserve"> IF($J847, SUM(Coefficients9 * $L847^Integers9), "NaN")</f>
        <v>44.813645151118813</v>
      </c>
    </row>
    <row r="848" spans="2:33" x14ac:dyDescent="0.2">
      <c r="B848" s="2">
        <v>7.6</v>
      </c>
      <c r="C848" s="2">
        <v>44.231200000000001</v>
      </c>
      <c r="D848" s="2">
        <v>44.231200000000001</v>
      </c>
      <c r="F848">
        <f t="shared" si="173"/>
        <v>44.231400000000001</v>
      </c>
      <c r="H848">
        <f t="shared" si="174"/>
        <v>0</v>
      </c>
      <c r="J848" t="b">
        <f t="shared" si="175"/>
        <v>1</v>
      </c>
      <c r="L848">
        <f t="shared" si="176"/>
        <v>7.6</v>
      </c>
      <c r="M848">
        <f t="shared" si="177"/>
        <v>57.76</v>
      </c>
      <c r="N848">
        <f t="shared" si="178"/>
        <v>438.97599999999994</v>
      </c>
      <c r="O848">
        <f t="shared" si="179"/>
        <v>3336.2175999999999</v>
      </c>
      <c r="P848">
        <f t="shared" si="180"/>
        <v>25355.25376</v>
      </c>
      <c r="Q848">
        <f t="shared" si="181"/>
        <v>192699.92857599998</v>
      </c>
      <c r="R848">
        <f t="shared" si="182"/>
        <v>1464519.4571775999</v>
      </c>
      <c r="S848">
        <f t="shared" si="183"/>
        <v>11130347.87454976</v>
      </c>
      <c r="T848">
        <f t="shared" si="184"/>
        <v>84590643.846578166</v>
      </c>
      <c r="Z848" s="4">
        <f t="shared" ca="1" si="185"/>
        <v>45.690621474784798</v>
      </c>
      <c r="AA848">
        <f t="array" aca="1" ref="AA848" ca="1" xml:space="preserve"> IF($J848, SUM(Coefficients3 * $L848^Integers3), "NaN")</f>
        <v>44.267051387622978</v>
      </c>
      <c r="AB848">
        <f t="array" aca="1" ref="AB848" ca="1" xml:space="preserve"> IF($J848, SUM(Coefficients4 * $L848^Integers4), "NaN")</f>
        <v>44.22564856183088</v>
      </c>
      <c r="AC848">
        <f t="array" aca="1" ref="AC848" ca="1" xml:space="preserve"> IF($J848, SUM(Coefficients5 * $L848^Integers5), "NaN")</f>
        <v>44.231440803923228</v>
      </c>
      <c r="AD848">
        <f t="array" aca="1" ref="AD848" ca="1" xml:space="preserve"> IF($J848, SUM(Coefficients6 * $L848^Integers6), "NaN")</f>
        <v>44.231195725549121</v>
      </c>
      <c r="AE848">
        <f t="array" aca="1" ref="AE848" ca="1" xml:space="preserve"> IF($J848, SUM(Coefficients7 * $L848^Integers7), "NaN")</f>
        <v>44.23121857947055</v>
      </c>
      <c r="AF848">
        <f t="array" aca="1" ref="AF848" ca="1" xml:space="preserve"> IF($J848, SUM(Coefficients8 * $L848^Integers8), "NaN")</f>
        <v>44.231217646022927</v>
      </c>
      <c r="AG848">
        <f t="array" aca="1" ref="AG848" ca="1" xml:space="preserve"> IF($J848, SUM(Coefficients9 * $L848^Integers9), "NaN")</f>
        <v>44.231220117166231</v>
      </c>
    </row>
    <row r="849" spans="2:33" x14ac:dyDescent="0.2">
      <c r="B849" s="2">
        <v>7.5</v>
      </c>
      <c r="C849" s="2">
        <v>43.648800000000001</v>
      </c>
      <c r="D849" s="2">
        <v>43.648800000000001</v>
      </c>
      <c r="F849">
        <f t="shared" si="173"/>
        <v>43.649000000000001</v>
      </c>
      <c r="H849">
        <f t="shared" si="174"/>
        <v>0</v>
      </c>
      <c r="J849" t="b">
        <f t="shared" si="175"/>
        <v>1</v>
      </c>
      <c r="L849">
        <f t="shared" si="176"/>
        <v>7.5</v>
      </c>
      <c r="M849">
        <f t="shared" si="177"/>
        <v>56.25</v>
      </c>
      <c r="N849">
        <f t="shared" si="178"/>
        <v>421.875</v>
      </c>
      <c r="O849">
        <f t="shared" si="179"/>
        <v>3164.0625</v>
      </c>
      <c r="P849">
        <f t="shared" si="180"/>
        <v>23730.46875</v>
      </c>
      <c r="Q849">
        <f t="shared" si="181"/>
        <v>177978.515625</v>
      </c>
      <c r="R849">
        <f t="shared" si="182"/>
        <v>1334838.8671875</v>
      </c>
      <c r="S849">
        <f t="shared" si="183"/>
        <v>10011291.50390625</v>
      </c>
      <c r="T849">
        <f t="shared" si="184"/>
        <v>75084686.279296875</v>
      </c>
      <c r="Z849" s="4">
        <f t="shared" ca="1" si="185"/>
        <v>45.089429086958688</v>
      </c>
      <c r="AA849">
        <f t="array" aca="1" ref="AA849" ca="1" xml:space="preserve"> IF($J849, SUM(Coefficients3 * $L849^Integers3), "NaN")</f>
        <v>43.684436901560382</v>
      </c>
      <c r="AB849">
        <f t="array" aca="1" ref="AB849" ca="1" xml:space="preserve"> IF($J849, SUM(Coefficients4 * $L849^Integers4), "NaN")</f>
        <v>43.64323455070187</v>
      </c>
      <c r="AC849">
        <f t="array" aca="1" ref="AC849" ca="1" xml:space="preserve"> IF($J849, SUM(Coefficients5 * $L849^Integers5), "NaN")</f>
        <v>43.649035188266204</v>
      </c>
      <c r="AD849">
        <f t="array" aca="1" ref="AD849" ca="1" xml:space="preserve"> IF($J849, SUM(Coefficients6 * $L849^Integers6), "NaN")</f>
        <v>43.648787111038708</v>
      </c>
      <c r="AE849">
        <f t="array" aca="1" ref="AE849" ca="1" xml:space="preserve"> IF($J849, SUM(Coefficients7 * $L849^Integers7), "NaN")</f>
        <v>43.64881080428858</v>
      </c>
      <c r="AF849">
        <f t="array" aca="1" ref="AF849" ca="1" xml:space="preserve"> IF($J849, SUM(Coefficients8 * $L849^Integers8), "NaN")</f>
        <v>43.648809659798395</v>
      </c>
      <c r="AG849">
        <f t="array" aca="1" ref="AG849" ca="1" xml:space="preserve"> IF($J849, SUM(Coefficients9 * $L849^Integers9), "NaN")</f>
        <v>43.648811935693928</v>
      </c>
    </row>
    <row r="850" spans="2:33" x14ac:dyDescent="0.2">
      <c r="B850" s="2">
        <v>7.4</v>
      </c>
      <c r="C850" s="2">
        <v>43.066400000000002</v>
      </c>
      <c r="D850" s="2">
        <v>43.066400000000002</v>
      </c>
      <c r="F850">
        <f t="shared" si="173"/>
        <v>43.066600000000001</v>
      </c>
      <c r="H850">
        <f t="shared" si="174"/>
        <v>0</v>
      </c>
      <c r="J850" t="b">
        <f t="shared" si="175"/>
        <v>1</v>
      </c>
      <c r="L850">
        <f t="shared" si="176"/>
        <v>7.4</v>
      </c>
      <c r="M850">
        <f t="shared" si="177"/>
        <v>54.760000000000005</v>
      </c>
      <c r="N850">
        <f t="shared" si="178"/>
        <v>405.22400000000005</v>
      </c>
      <c r="O850">
        <f t="shared" si="179"/>
        <v>2998.6576000000005</v>
      </c>
      <c r="P850">
        <f t="shared" si="180"/>
        <v>22190.066240000004</v>
      </c>
      <c r="Q850">
        <f t="shared" si="181"/>
        <v>164206.49017600005</v>
      </c>
      <c r="R850">
        <f t="shared" si="182"/>
        <v>1215128.0273024002</v>
      </c>
      <c r="S850">
        <f t="shared" si="183"/>
        <v>8991947.4020377621</v>
      </c>
      <c r="T850">
        <f t="shared" si="184"/>
        <v>66540410.775079444</v>
      </c>
      <c r="Z850" s="4">
        <f t="shared" ca="1" si="185"/>
        <v>44.488236699132571</v>
      </c>
      <c r="AA850">
        <f t="array" aca="1" ref="AA850" ca="1" xml:space="preserve"> IF($J850, SUM(Coefficients3 * $L850^Integers3), "NaN")</f>
        <v>43.101832908572604</v>
      </c>
      <c r="AB850">
        <f t="array" aca="1" ref="AB850" ca="1" xml:space="preserve"> IF($J850, SUM(Coefficients4 * $L850^Integers4), "NaN")</f>
        <v>43.060838661803295</v>
      </c>
      <c r="AC850">
        <f t="array" aca="1" ref="AC850" ca="1" xml:space="preserve"> IF($J850, SUM(Coefficients5 * $L850^Integers5), "NaN")</f>
        <v>43.066646133178786</v>
      </c>
      <c r="AD850">
        <f t="array" aca="1" ref="AD850" ca="1" xml:space="preserve"> IF($J850, SUM(Coefficients6 * $L850^Integers6), "NaN")</f>
        <v>43.066395139743541</v>
      </c>
      <c r="AE850">
        <f t="array" aca="1" ref="AE850" ca="1" xml:space="preserve"> IF($J850, SUM(Coefficients7 * $L850^Integers7), "NaN")</f>
        <v>43.066419665808354</v>
      </c>
      <c r="AF850">
        <f t="array" aca="1" ref="AF850" ca="1" xml:space="preserve"> IF($J850, SUM(Coefficients8 * $L850^Integers8), "NaN")</f>
        <v>43.066418308807116</v>
      </c>
      <c r="AG850">
        <f t="array" aca="1" ref="AG850" ca="1" xml:space="preserve"> IF($J850, SUM(Coefficients9 * $L850^Integers9), "NaN")</f>
        <v>43.066420384210424</v>
      </c>
    </row>
    <row r="851" spans="2:33" x14ac:dyDescent="0.2">
      <c r="B851" s="2">
        <v>7.3</v>
      </c>
      <c r="C851" s="2">
        <v>42.484000000000002</v>
      </c>
      <c r="D851" s="2">
        <v>42.484000000000002</v>
      </c>
      <c r="F851">
        <f t="shared" si="173"/>
        <v>42.484299999999998</v>
      </c>
      <c r="H851">
        <f t="shared" si="174"/>
        <v>0</v>
      </c>
      <c r="J851" t="b">
        <f t="shared" si="175"/>
        <v>1</v>
      </c>
      <c r="L851">
        <f t="shared" si="176"/>
        <v>7.3</v>
      </c>
      <c r="M851">
        <f t="shared" si="177"/>
        <v>53.29</v>
      </c>
      <c r="N851">
        <f t="shared" si="178"/>
        <v>389.017</v>
      </c>
      <c r="O851">
        <f t="shared" si="179"/>
        <v>2839.8240999999998</v>
      </c>
      <c r="P851">
        <f t="shared" si="180"/>
        <v>20730.715929999998</v>
      </c>
      <c r="Q851">
        <f t="shared" si="181"/>
        <v>151334.22628899998</v>
      </c>
      <c r="R851">
        <f t="shared" si="182"/>
        <v>1104739.8519096998</v>
      </c>
      <c r="S851">
        <f t="shared" si="183"/>
        <v>8064600.9189408086</v>
      </c>
      <c r="T851">
        <f t="shared" si="184"/>
        <v>58871586.708267905</v>
      </c>
      <c r="Z851" s="4">
        <f t="shared" ca="1" si="185"/>
        <v>43.887044311306454</v>
      </c>
      <c r="AA851">
        <f t="array" aca="1" ref="AA851" ca="1" xml:space="preserve"> IF($J851, SUM(Coefficients3 * $L851^Integers3), "NaN")</f>
        <v>42.519239148976695</v>
      </c>
      <c r="AB851">
        <f t="array" aca="1" ref="AB851" ca="1" xml:space="preserve"> IF($J851, SUM(Coefficients4 * $L851^Integers4), "NaN")</f>
        <v>42.478460695284731</v>
      </c>
      <c r="AC851">
        <f t="array" aca="1" ref="AC851" ca="1" xml:space="preserve"> IF($J851, SUM(Coefficients5 * $L851^Integers5), "NaN")</f>
        <v>42.484273413883763</v>
      </c>
      <c r="AD851">
        <f t="array" aca="1" ref="AD851" ca="1" xml:space="preserve"> IF($J851, SUM(Coefficients6 * $L851^Integers6), "NaN")</f>
        <v>42.484019589585927</v>
      </c>
      <c r="AE851">
        <f t="array" aca="1" ref="AE851" ca="1" xml:space="preserve"> IF($J851, SUM(Coefficients7 * $L851^Integers7), "NaN")</f>
        <v>42.4840449412875</v>
      </c>
      <c r="AF851">
        <f t="array" aca="1" ref="AF851" ca="1" xml:space="preserve"> IF($J851, SUM(Coefficients8 * $L851^Integers8), "NaN")</f>
        <v>42.484043370467688</v>
      </c>
      <c r="AG851">
        <f t="array" aca="1" ref="AG851" ca="1" xml:space="preserve"> IF($J851, SUM(Coefficients9 * $L851^Integers9), "NaN")</f>
        <v>42.484045240258908</v>
      </c>
    </row>
    <row r="852" spans="2:33" x14ac:dyDescent="0.2">
      <c r="B852" s="2">
        <v>7.2</v>
      </c>
      <c r="C852" s="2">
        <v>41.901699999999998</v>
      </c>
      <c r="D852" s="2">
        <v>41.901699999999998</v>
      </c>
      <c r="F852">
        <f t="shared" si="173"/>
        <v>41.901899999999998</v>
      </c>
      <c r="H852">
        <f t="shared" si="174"/>
        <v>0</v>
      </c>
      <c r="J852" t="b">
        <f t="shared" si="175"/>
        <v>1</v>
      </c>
      <c r="L852">
        <f t="shared" si="176"/>
        <v>7.2</v>
      </c>
      <c r="M852">
        <f t="shared" si="177"/>
        <v>51.84</v>
      </c>
      <c r="N852">
        <f t="shared" si="178"/>
        <v>373.24800000000005</v>
      </c>
      <c r="O852">
        <f t="shared" si="179"/>
        <v>2687.3856000000005</v>
      </c>
      <c r="P852">
        <f t="shared" si="180"/>
        <v>19349.176320000006</v>
      </c>
      <c r="Q852">
        <f t="shared" si="181"/>
        <v>139314.06950400004</v>
      </c>
      <c r="R852">
        <f t="shared" si="182"/>
        <v>1003061.3004288003</v>
      </c>
      <c r="S852">
        <f t="shared" si="183"/>
        <v>7222041.3630873626</v>
      </c>
      <c r="T852">
        <f t="shared" si="184"/>
        <v>51998697.814229012</v>
      </c>
      <c r="Z852" s="4">
        <f t="shared" ca="1" si="185"/>
        <v>43.285851923480344</v>
      </c>
      <c r="AA852">
        <f t="array" aca="1" ref="AA852" ca="1" xml:space="preserve"> IF($J852, SUM(Coefficients3 * $L852^Integers3), "NaN")</f>
        <v>41.936655363089741</v>
      </c>
      <c r="AB852">
        <f t="array" aca="1" ref="AB852" ca="1" xml:space="preserve"> IF($J852, SUM(Coefficients4 * $L852^Integers4), "NaN")</f>
        <v>41.896100451465237</v>
      </c>
      <c r="AC852">
        <f t="array" aca="1" ref="AC852" ca="1" xml:space="preserve"> IF($J852, SUM(Coefficients5 * $L852^Integers5), "NaN")</f>
        <v>41.90191680560303</v>
      </c>
      <c r="AD852">
        <f t="array" aca="1" ref="AD852" ca="1" xml:space="preserve"> IF($J852, SUM(Coefficients6 * $L852^Integers6), "NaN")</f>
        <v>41.901660238521245</v>
      </c>
      <c r="AE852">
        <f t="array" aca="1" ref="AE852" ca="1" xml:space="preserve"> IF($J852, SUM(Coefficients7 * $L852^Integers7), "NaN")</f>
        <v>41.901686408002547</v>
      </c>
      <c r="AF852">
        <f t="array" aca="1" ref="AF852" ca="1" xml:space="preserve"> IF($J852, SUM(Coefficients8 * $L852^Integers8), "NaN")</f>
        <v>41.901684622223563</v>
      </c>
      <c r="AG852">
        <f t="array" aca="1" ref="AG852" ca="1" xml:space="preserve"> IF($J852, SUM(Coefficients9 * $L852^Integers9), "NaN")</f>
        <v>41.901686281417234</v>
      </c>
    </row>
    <row r="853" spans="2:33" x14ac:dyDescent="0.2">
      <c r="B853" s="2">
        <v>7.1</v>
      </c>
      <c r="C853" s="2">
        <v>41.319299999999998</v>
      </c>
      <c r="D853" s="2">
        <v>41.319299999999998</v>
      </c>
      <c r="F853">
        <f t="shared" si="173"/>
        <v>41.319600000000001</v>
      </c>
      <c r="H853">
        <f t="shared" si="174"/>
        <v>0</v>
      </c>
      <c r="J853" t="b">
        <f t="shared" si="175"/>
        <v>1</v>
      </c>
      <c r="L853">
        <f t="shared" si="176"/>
        <v>7.1</v>
      </c>
      <c r="M853">
        <f t="shared" si="177"/>
        <v>50.41</v>
      </c>
      <c r="N853">
        <f t="shared" si="178"/>
        <v>357.91099999999994</v>
      </c>
      <c r="O853">
        <f t="shared" si="179"/>
        <v>2541.1680999999999</v>
      </c>
      <c r="P853">
        <f t="shared" si="180"/>
        <v>18042.29351</v>
      </c>
      <c r="Q853">
        <f t="shared" si="181"/>
        <v>128100.28392099998</v>
      </c>
      <c r="R853">
        <f t="shared" si="182"/>
        <v>909512.01583909977</v>
      </c>
      <c r="S853">
        <f t="shared" si="183"/>
        <v>6457535.312457609</v>
      </c>
      <c r="T853">
        <f t="shared" si="184"/>
        <v>45848500.718449019</v>
      </c>
      <c r="Z853" s="4">
        <f t="shared" ca="1" si="185"/>
        <v>42.68465953565422</v>
      </c>
      <c r="AA853">
        <f t="array" aca="1" ref="AA853" ca="1" xml:space="preserve"> IF($J853, SUM(Coefficients3 * $L853^Integers3), "NaN")</f>
        <v>41.354081291228795</v>
      </c>
      <c r="AB853">
        <f t="array" aca="1" ref="AB853" ca="1" xml:space="preserve"> IF($J853, SUM(Coefficients4 * $L853^Integers4), "NaN")</f>
        <v>41.313757730833302</v>
      </c>
      <c r="AC853">
        <f t="array" aca="1" ref="AC853" ca="1" xml:space="preserve"> IF($J853, SUM(Coefficients5 * $L853^Integers5), "NaN")</f>
        <v>41.319576083557159</v>
      </c>
      <c r="AD853">
        <f t="array" aca="1" ref="AD853" ca="1" xml:space="preserve"> IF($J853, SUM(Coefficients6 * $L853^Integers6), "NaN")</f>
        <v>41.319316864537633</v>
      </c>
      <c r="AE853">
        <f t="array" aca="1" ref="AE853" ca="1" xml:space="preserve"> IF($J853, SUM(Coefficients7 * $L853^Integers7), "NaN")</f>
        <v>41.319343843248426</v>
      </c>
      <c r="AF853">
        <f t="array" aca="1" ref="AF853" ca="1" xml:space="preserve"> IF($J853, SUM(Coefficients8 * $L853^Integers8), "NaN")</f>
        <v>41.319341841542645</v>
      </c>
      <c r="AG853">
        <f t="array" aca="1" ref="AG853" ca="1" xml:space="preserve"> IF($J853, SUM(Coefficients9 * $L853^Integers9), "NaN")</f>
        <v>41.319343285297798</v>
      </c>
    </row>
    <row r="854" spans="2:33" x14ac:dyDescent="0.2">
      <c r="B854" s="2">
        <v>7</v>
      </c>
      <c r="C854" s="2">
        <v>40.737000000000002</v>
      </c>
      <c r="D854" s="2">
        <v>40.737000000000002</v>
      </c>
      <c r="F854">
        <f t="shared" si="173"/>
        <v>40.737200000000001</v>
      </c>
      <c r="H854">
        <f t="shared" si="174"/>
        <v>0</v>
      </c>
      <c r="J854" t="b">
        <f t="shared" si="175"/>
        <v>1</v>
      </c>
      <c r="L854">
        <f t="shared" si="176"/>
        <v>7</v>
      </c>
      <c r="M854">
        <f t="shared" si="177"/>
        <v>49</v>
      </c>
      <c r="N854">
        <f t="shared" si="178"/>
        <v>343</v>
      </c>
      <c r="O854">
        <f t="shared" si="179"/>
        <v>2401</v>
      </c>
      <c r="P854">
        <f t="shared" si="180"/>
        <v>16807</v>
      </c>
      <c r="Q854">
        <f t="shared" si="181"/>
        <v>117649</v>
      </c>
      <c r="R854">
        <f t="shared" si="182"/>
        <v>823543</v>
      </c>
      <c r="S854">
        <f t="shared" si="183"/>
        <v>5764801</v>
      </c>
      <c r="T854">
        <f t="shared" si="184"/>
        <v>40353607</v>
      </c>
      <c r="Z854" s="4">
        <f t="shared" ca="1" si="185"/>
        <v>42.083467147828109</v>
      </c>
      <c r="AA854">
        <f t="array" aca="1" ref="AA854" ca="1" xml:space="preserve"> IF($J854, SUM(Coefficients3 * $L854^Integers3), "NaN")</f>
        <v>40.771516673710948</v>
      </c>
      <c r="AB854">
        <f t="array" aca="1" ref="AB854" ca="1" xml:space="preserve"> IF($J854, SUM(Coefficients4 * $L854^Integers4), "NaN")</f>
        <v>40.731432334046914</v>
      </c>
      <c r="AC854">
        <f t="array" aca="1" ref="AC854" ca="1" xml:space="preserve"> IF($J854, SUM(Coefficients5 * $L854^Integers5), "NaN")</f>
        <v>40.737251022964877</v>
      </c>
      <c r="AD854">
        <f t="array" aca="1" ref="AD854" ca="1" xml:space="preserve"> IF($J854, SUM(Coefficients6 * $L854^Integers6), "NaN")</f>
        <v>40.736989245655835</v>
      </c>
      <c r="AE854">
        <f t="array" aca="1" ref="AE854" ca="1" xml:space="preserve"> IF($J854, SUM(Coefficients7 * $L854^Integers7), "NaN")</f>
        <v>40.737017024338179</v>
      </c>
      <c r="AF854">
        <f t="array" aca="1" ref="AF854" ca="1" xml:space="preserve"> IF($J854, SUM(Coefficients8 * $L854^Integers8), "NaN")</f>
        <v>40.73701480591712</v>
      </c>
      <c r="AG854">
        <f t="array" aca="1" ref="AG854" ca="1" xml:space="preserve"> IF($J854, SUM(Coefficients9 * $L854^Integers9), "NaN")</f>
        <v>40.737016029547597</v>
      </c>
    </row>
    <row r="855" spans="2:33" x14ac:dyDescent="0.2">
      <c r="B855" s="2">
        <v>6.9</v>
      </c>
      <c r="C855" s="2">
        <v>40.154699999999998</v>
      </c>
      <c r="D855" s="2">
        <v>40.154699999999998</v>
      </c>
      <c r="F855">
        <f t="shared" si="173"/>
        <v>40.154899999999998</v>
      </c>
      <c r="H855">
        <f t="shared" si="174"/>
        <v>0</v>
      </c>
      <c r="J855" t="b">
        <f t="shared" si="175"/>
        <v>1</v>
      </c>
      <c r="L855">
        <f t="shared" si="176"/>
        <v>6.9</v>
      </c>
      <c r="M855">
        <f t="shared" si="177"/>
        <v>47.610000000000007</v>
      </c>
      <c r="N855">
        <f t="shared" si="178"/>
        <v>328.50900000000007</v>
      </c>
      <c r="O855">
        <f t="shared" si="179"/>
        <v>2266.7121000000006</v>
      </c>
      <c r="P855">
        <f t="shared" si="180"/>
        <v>15640.313490000006</v>
      </c>
      <c r="Q855">
        <f t="shared" si="181"/>
        <v>107918.16308100005</v>
      </c>
      <c r="R855">
        <f t="shared" si="182"/>
        <v>744635.32525890041</v>
      </c>
      <c r="S855">
        <f t="shared" si="183"/>
        <v>5137983.7442864133</v>
      </c>
      <c r="T855">
        <f t="shared" si="184"/>
        <v>35452087.835576251</v>
      </c>
      <c r="Z855" s="4">
        <f t="shared" ca="1" si="185"/>
        <v>41.482274760001992</v>
      </c>
      <c r="AA855">
        <f t="array" aca="1" ref="AA855" ca="1" xml:space="preserve"> IF($J855, SUM(Coefficients3 * $L855^Integers3), "NaN")</f>
        <v>40.188961250853254</v>
      </c>
      <c r="AB855">
        <f t="array" aca="1" ref="AB855" ca="1" xml:space="preserve"> IF($J855, SUM(Coefficients4 * $L855^Integers4), "NaN")</f>
        <v>40.149124061933485</v>
      </c>
      <c r="AC855">
        <f t="array" aca="1" ref="AC855" ca="1" xml:space="preserve"> IF($J855, SUM(Coefficients5 * $L855^Integers5), "NaN")</f>
        <v>40.154941399042634</v>
      </c>
      <c r="AD855">
        <f t="array" aca="1" ref="AD855" ca="1" xml:space="preserve"> IF($J855, SUM(Coefficients6 * $L855^Integers6), "NaN")</f>
        <v>40.154677159928852</v>
      </c>
      <c r="AE855">
        <f t="array" aca="1" ref="AE855" ca="1" xml:space="preserve"> IF($J855, SUM(Coefficients7 * $L855^Integers7), "NaN")</f>
        <v>40.15470572860243</v>
      </c>
      <c r="AF855">
        <f t="array" aca="1" ref="AF855" ca="1" xml:space="preserve"> IF($J855, SUM(Coefficients8 * $L855^Integers8), "NaN")</f>
        <v>40.154703292863026</v>
      </c>
      <c r="AG855">
        <f t="array" aca="1" ref="AG855" ca="1" xml:space="preserve"> IF($J855, SUM(Coefficients9 * $L855^Integers9), "NaN")</f>
        <v>40.15470429184812</v>
      </c>
    </row>
    <row r="856" spans="2:33" x14ac:dyDescent="0.2">
      <c r="B856" s="2">
        <v>6.8</v>
      </c>
      <c r="C856" s="2">
        <v>39.572400000000002</v>
      </c>
      <c r="D856" s="2">
        <v>39.572400000000002</v>
      </c>
      <c r="F856">
        <f t="shared" si="173"/>
        <v>39.572600000000001</v>
      </c>
      <c r="H856">
        <f t="shared" si="174"/>
        <v>0</v>
      </c>
      <c r="J856" t="b">
        <f t="shared" si="175"/>
        <v>1</v>
      </c>
      <c r="L856">
        <f t="shared" si="176"/>
        <v>6.8</v>
      </c>
      <c r="M856">
        <f t="shared" si="177"/>
        <v>46.239999999999995</v>
      </c>
      <c r="N856">
        <f t="shared" si="178"/>
        <v>314.43199999999996</v>
      </c>
      <c r="O856">
        <f t="shared" si="179"/>
        <v>2138.1375999999996</v>
      </c>
      <c r="P856">
        <f t="shared" si="180"/>
        <v>14539.335679999997</v>
      </c>
      <c r="Q856">
        <f t="shared" si="181"/>
        <v>98867.482623999967</v>
      </c>
      <c r="R856">
        <f t="shared" si="182"/>
        <v>672298.88184319972</v>
      </c>
      <c r="S856">
        <f t="shared" si="183"/>
        <v>4571632.3965337584</v>
      </c>
      <c r="T856">
        <f t="shared" si="184"/>
        <v>31087100.296429556</v>
      </c>
      <c r="Z856" s="4">
        <f t="shared" ca="1" si="185"/>
        <v>40.881082372175875</v>
      </c>
      <c r="AA856">
        <f t="array" aca="1" ref="AA856" ca="1" xml:space="preserve"> IF($J856, SUM(Coefficients3 * $L856^Integers3), "NaN")</f>
        <v>39.606414762972776</v>
      </c>
      <c r="AB856">
        <f t="array" aca="1" ref="AB856" ca="1" xml:space="preserve"> IF($J856, SUM(Coefficients4 * $L856^Integers4), "NaN")</f>
        <v>39.566832715489888</v>
      </c>
      <c r="AC856">
        <f t="array" aca="1" ref="AC856" ca="1" xml:space="preserve"> IF($J856, SUM(Coefficients5 * $L856^Integers5), "NaN")</f>
        <v>39.572646987004099</v>
      </c>
      <c r="AD856">
        <f t="array" aca="1" ref="AD856" ca="1" xml:space="preserve"> IF($J856, SUM(Coefficients6 * $L856^Integers6), "NaN")</f>
        <v>39.572380385441747</v>
      </c>
      <c r="AE856">
        <f t="array" aca="1" ref="AE856" ca="1" xml:space="preserve"> IF($J856, SUM(Coefficients7 * $L856^Integers7), "NaN")</f>
        <v>39.572409733389044</v>
      </c>
      <c r="AF856">
        <f t="array" aca="1" ref="AF856" ca="1" xml:space="preserve"> IF($J856, SUM(Coefficients8 * $L856^Integers8), "NaN")</f>
        <v>39.572407079920019</v>
      </c>
      <c r="AG856">
        <f t="array" aca="1" ref="AG856" ca="1" xml:space="preserve"> IF($J856, SUM(Coefficients9 * $L856^Integers9), "NaN")</f>
        <v>39.572407849915393</v>
      </c>
    </row>
    <row r="857" spans="2:33" x14ac:dyDescent="0.2">
      <c r="B857" s="2">
        <v>6.7</v>
      </c>
      <c r="C857" s="2">
        <v>38.990099999999998</v>
      </c>
      <c r="D857" s="2">
        <v>38.990099999999998</v>
      </c>
      <c r="F857">
        <f t="shared" si="173"/>
        <v>38.990400000000001</v>
      </c>
      <c r="H857">
        <f t="shared" si="174"/>
        <v>0</v>
      </c>
      <c r="J857" t="b">
        <f t="shared" si="175"/>
        <v>1</v>
      </c>
      <c r="L857">
        <f t="shared" si="176"/>
        <v>6.7</v>
      </c>
      <c r="M857">
        <f t="shared" si="177"/>
        <v>44.89</v>
      </c>
      <c r="N857">
        <f t="shared" si="178"/>
        <v>300.76300000000003</v>
      </c>
      <c r="O857">
        <f t="shared" si="179"/>
        <v>2015.1121000000001</v>
      </c>
      <c r="P857">
        <f t="shared" si="180"/>
        <v>13501.25107</v>
      </c>
      <c r="Q857">
        <f t="shared" si="181"/>
        <v>90458.382169000004</v>
      </c>
      <c r="R857">
        <f t="shared" si="182"/>
        <v>606071.16053230013</v>
      </c>
      <c r="S857">
        <f t="shared" si="183"/>
        <v>4060676.7755664103</v>
      </c>
      <c r="T857">
        <f t="shared" si="184"/>
        <v>27206534.396294948</v>
      </c>
      <c r="Z857" s="4">
        <f t="shared" ca="1" si="185"/>
        <v>40.279889984349765</v>
      </c>
      <c r="AA857">
        <f t="array" aca="1" ref="AA857" ca="1" xml:space="preserve"> IF($J857, SUM(Coefficients3 * $L857^Integers3), "NaN")</f>
        <v>39.023876950386594</v>
      </c>
      <c r="AB857">
        <f t="array" aca="1" ref="AB857" ca="1" xml:space="preserve"> IF($J857, SUM(Coefficients4 * $L857^Integers4), "NaN")</f>
        <v>38.98455809588247</v>
      </c>
      <c r="AC857">
        <f t="array" aca="1" ref="AC857" ca="1" xml:space="preserve"> IF($J857, SUM(Coefficients5 * $L857^Integers5), "NaN")</f>
        <v>38.990367562059724</v>
      </c>
      <c r="AD857">
        <f t="array" aca="1" ref="AD857" ca="1" xml:space="preserve"> IF($J857, SUM(Coefficients6 * $L857^Integers6), "NaN")</f>
        <v>38.9900987003114</v>
      </c>
      <c r="AE857">
        <f t="array" aca="1" ref="AE857" ca="1" xml:space="preserve"> IF($J857, SUM(Coefficients7 * $L857^Integers7), "NaN")</f>
        <v>38.990128816062715</v>
      </c>
      <c r="AF857">
        <f t="array" aca="1" ref="AF857" ca="1" xml:space="preserve"> IF($J857, SUM(Coefficients8 * $L857^Integers8), "NaN")</f>
        <v>38.990125944651069</v>
      </c>
      <c r="AG857">
        <f t="array" aca="1" ref="AG857" ca="1" xml:space="preserve"> IF($J857, SUM(Coefficients9 * $L857^Integers9), "NaN")</f>
        <v>38.9901264814999</v>
      </c>
    </row>
    <row r="858" spans="2:33" x14ac:dyDescent="0.2">
      <c r="B858" s="2">
        <v>6.6</v>
      </c>
      <c r="C858" s="2">
        <v>38.407800000000002</v>
      </c>
      <c r="D858" s="2">
        <v>38.407899999999998</v>
      </c>
      <c r="F858">
        <f t="shared" si="173"/>
        <v>38.408099999999997</v>
      </c>
      <c r="H858">
        <f t="shared" si="174"/>
        <v>-2.6036344132318335E-6</v>
      </c>
      <c r="J858" t="b">
        <f t="shared" si="175"/>
        <v>1</v>
      </c>
      <c r="L858">
        <f t="shared" si="176"/>
        <v>6.6</v>
      </c>
      <c r="M858">
        <f t="shared" si="177"/>
        <v>43.559999999999995</v>
      </c>
      <c r="N858">
        <f t="shared" si="178"/>
        <v>287.49599999999998</v>
      </c>
      <c r="O858">
        <f t="shared" si="179"/>
        <v>1897.4735999999996</v>
      </c>
      <c r="P858">
        <f t="shared" si="180"/>
        <v>12523.325759999996</v>
      </c>
      <c r="Q858">
        <f t="shared" si="181"/>
        <v>82653.950015999973</v>
      </c>
      <c r="R858">
        <f t="shared" si="182"/>
        <v>545516.07010559982</v>
      </c>
      <c r="S858">
        <f t="shared" si="183"/>
        <v>3600406.0626969584</v>
      </c>
      <c r="T858">
        <f t="shared" si="184"/>
        <v>23762680.013799924</v>
      </c>
      <c r="Z858" s="4">
        <f t="shared" ca="1" si="185"/>
        <v>39.678697596523641</v>
      </c>
      <c r="AA858">
        <f t="array" aca="1" ref="AA858" ca="1" xml:space="preserve"> IF($J858, SUM(Coefficients3 * $L858^Integers3), "NaN")</f>
        <v>38.441347553411767</v>
      </c>
      <c r="AB858">
        <f t="array" aca="1" ref="AB858" ca="1" xml:space="preserve"> IF($J858, SUM(Coefficients4 * $L858^Integers4), "NaN")</f>
        <v>38.402300004447028</v>
      </c>
      <c r="AC858">
        <f t="array" aca="1" ref="AC858" ca="1" xml:space="preserve"> IF($J858, SUM(Coefficients5 * $L858^Integers5), "NaN")</f>
        <v>38.408102899416271</v>
      </c>
      <c r="AD858">
        <f t="array" aca="1" ref="AD858" ca="1" xml:space="preserve"> IF($J858, SUM(Coefficients6 * $L858^Integers6), "NaN")</f>
        <v>38.407831882686224</v>
      </c>
      <c r="AE858">
        <f t="array" aca="1" ref="AE858" ca="1" xml:space="preserve"> IF($J858, SUM(Coefficients7 * $L858^Integers7), "NaN")</f>
        <v>38.407862754004498</v>
      </c>
      <c r="AF858">
        <f t="array" aca="1" ref="AF858" ca="1" xml:space="preserve"> IF($J858, SUM(Coefficients8 * $L858^Integers8), "NaN")</f>
        <v>38.40785966464211</v>
      </c>
      <c r="AG858">
        <f t="array" aca="1" ref="AG858" ca="1" xml:space="preserve"> IF($J858, SUM(Coefficients9 * $L858^Integers9), "NaN")</f>
        <v>38.407859964386617</v>
      </c>
    </row>
    <row r="859" spans="2:33" x14ac:dyDescent="0.2">
      <c r="B859" s="2">
        <v>6.5</v>
      </c>
      <c r="C859" s="2">
        <v>37.825600000000001</v>
      </c>
      <c r="D859" s="2">
        <v>37.825600000000001</v>
      </c>
      <c r="F859">
        <f t="shared" si="173"/>
        <v>37.825800000000001</v>
      </c>
      <c r="H859">
        <f t="shared" si="174"/>
        <v>0</v>
      </c>
      <c r="J859" t="b">
        <f t="shared" si="175"/>
        <v>1</v>
      </c>
      <c r="L859">
        <f t="shared" si="176"/>
        <v>6.5</v>
      </c>
      <c r="M859">
        <f t="shared" si="177"/>
        <v>42.25</v>
      </c>
      <c r="N859">
        <f t="shared" si="178"/>
        <v>274.625</v>
      </c>
      <c r="O859">
        <f t="shared" si="179"/>
        <v>1785.0625</v>
      </c>
      <c r="P859">
        <f t="shared" si="180"/>
        <v>11602.90625</v>
      </c>
      <c r="Q859">
        <f t="shared" si="181"/>
        <v>75418.890625</v>
      </c>
      <c r="R859">
        <f t="shared" si="182"/>
        <v>490222.7890625</v>
      </c>
      <c r="S859">
        <f t="shared" si="183"/>
        <v>3186448.12890625</v>
      </c>
      <c r="T859">
        <f t="shared" si="184"/>
        <v>20711912.837890625</v>
      </c>
      <c r="Z859" s="4">
        <f t="shared" ca="1" si="185"/>
        <v>39.077505208697531</v>
      </c>
      <c r="AA859">
        <f t="array" aca="1" ref="AA859" ca="1" xml:space="preserve"> IF($J859, SUM(Coefficients3 * $L859^Integers3), "NaN")</f>
        <v>37.858826312365373</v>
      </c>
      <c r="AB859">
        <f t="array" aca="1" ref="AB859" ca="1" xml:space="preserve"> IF($J859, SUM(Coefficients4 * $L859^Integers4), "NaN")</f>
        <v>37.820058242688823</v>
      </c>
      <c r="AC859">
        <f t="array" aca="1" ref="AC859" ca="1" xml:space="preserve"> IF($J859, SUM(Coefficients5 * $L859^Integers5), "NaN")</f>
        <v>37.825852774276328</v>
      </c>
      <c r="AD859">
        <f t="array" aca="1" ref="AD859" ca="1" xml:space="preserve"> IF($J859, SUM(Coefficients6 * $L859^Integers6), "NaN")</f>
        <v>37.825579710745927</v>
      </c>
      <c r="AE859">
        <f t="array" aca="1" ref="AE859" ca="1" xml:space="preserve"> IF($J859, SUM(Coefficients7 * $L859^Integers7), "NaN")</f>
        <v>37.825611324611458</v>
      </c>
      <c r="AF859">
        <f t="array" aca="1" ref="AF859" ca="1" xml:space="preserve"> IF($J859, SUM(Coefficients8 * $L859^Integers8), "NaN")</f>
        <v>37.825608017501814</v>
      </c>
      <c r="AG859">
        <f t="array" aca="1" ref="AG859" ca="1" xml:space="preserve"> IF($J859, SUM(Coefficients9 * $L859^Integers9), "NaN")</f>
        <v>37.825608076394992</v>
      </c>
    </row>
    <row r="860" spans="2:33" x14ac:dyDescent="0.2">
      <c r="B860" s="2">
        <v>6.4</v>
      </c>
      <c r="C860" s="2">
        <v>37.243299999999998</v>
      </c>
      <c r="D860" s="2">
        <v>37.243400000000001</v>
      </c>
      <c r="F860">
        <f t="shared" si="173"/>
        <v>37.243600000000001</v>
      </c>
      <c r="H860">
        <f t="shared" si="174"/>
        <v>-2.6850431017995513E-6</v>
      </c>
      <c r="J860" t="b">
        <f t="shared" si="175"/>
        <v>1</v>
      </c>
      <c r="L860">
        <f t="shared" si="176"/>
        <v>6.4</v>
      </c>
      <c r="M860">
        <f t="shared" si="177"/>
        <v>40.960000000000008</v>
      </c>
      <c r="N860">
        <f t="shared" si="178"/>
        <v>262.14400000000006</v>
      </c>
      <c r="O860">
        <f t="shared" si="179"/>
        <v>1677.7216000000008</v>
      </c>
      <c r="P860">
        <f t="shared" si="180"/>
        <v>10737.418240000006</v>
      </c>
      <c r="Q860">
        <f t="shared" si="181"/>
        <v>68719.476736000041</v>
      </c>
      <c r="R860">
        <f t="shared" si="182"/>
        <v>439804.65111040033</v>
      </c>
      <c r="S860">
        <f t="shared" si="183"/>
        <v>2814749.7671065624</v>
      </c>
      <c r="T860">
        <f t="shared" si="184"/>
        <v>18014398.509482</v>
      </c>
      <c r="Z860" s="4">
        <f t="shared" ca="1" si="185"/>
        <v>38.476312820871414</v>
      </c>
      <c r="AA860">
        <f t="array" aca="1" ref="AA860" ca="1" xml:space="preserve"> IF($J860, SUM(Coefficients3 * $L860^Integers3), "NaN")</f>
        <v>37.276312967564479</v>
      </c>
      <c r="AB860">
        <f t="array" aca="1" ref="AB860" ca="1" xml:space="preserve"> IF($J860, SUM(Coefficients4 * $L860^Integers4), "NaN")</f>
        <v>37.237832612282574</v>
      </c>
      <c r="AC860">
        <f t="array" aca="1" ref="AC860" ca="1" xml:space="preserve"> IF($J860, SUM(Coefficients5 * $L860^Integers5), "NaN")</f>
        <v>37.243616961837837</v>
      </c>
      <c r="AD860">
        <f t="array" aca="1" ref="AD860" ca="1" xml:space="preserve"> IF($J860, SUM(Coefficients6 * $L860^Integers6), "NaN")</f>
        <v>37.243341962701287</v>
      </c>
      <c r="AE860">
        <f t="array" aca="1" ref="AE860" ca="1" xml:space="preserve"> IF($J860, SUM(Coefficients7 * $L860^Integers7), "NaN")</f>
        <v>37.243374305296228</v>
      </c>
      <c r="AF860">
        <f t="array" aca="1" ref="AF860" ca="1" xml:space="preserve"> IF($J860, SUM(Coefficients8 * $L860^Integers8), "NaN")</f>
        <v>37.243370780861227</v>
      </c>
      <c r="AG860">
        <f t="array" aca="1" ref="AG860" ca="1" xml:space="preserve"> IF($J860, SUM(Coefficients9 * $L860^Integers9), "NaN")</f>
        <v>37.243370595378934</v>
      </c>
    </row>
    <row r="861" spans="2:33" x14ac:dyDescent="0.2">
      <c r="B861" s="2">
        <v>6.3</v>
      </c>
      <c r="C861" s="2">
        <v>36.661099999999998</v>
      </c>
      <c r="D861" s="2">
        <v>36.661099999999998</v>
      </c>
      <c r="F861">
        <f t="shared" si="173"/>
        <v>36.6614</v>
      </c>
      <c r="H861">
        <f t="shared" si="174"/>
        <v>0</v>
      </c>
      <c r="J861" t="b">
        <f t="shared" si="175"/>
        <v>1</v>
      </c>
      <c r="L861">
        <f t="shared" si="176"/>
        <v>6.3</v>
      </c>
      <c r="M861">
        <f t="shared" si="177"/>
        <v>39.69</v>
      </c>
      <c r="N861">
        <f t="shared" si="178"/>
        <v>250.04699999999997</v>
      </c>
      <c r="O861">
        <f t="shared" si="179"/>
        <v>1575.2960999999998</v>
      </c>
      <c r="P861">
        <f t="shared" si="180"/>
        <v>9924.365429999998</v>
      </c>
      <c r="Q861">
        <f t="shared" si="181"/>
        <v>62523.502208999991</v>
      </c>
      <c r="R861">
        <f t="shared" si="182"/>
        <v>393898.0639166999</v>
      </c>
      <c r="S861">
        <f t="shared" si="183"/>
        <v>2481557.8026752095</v>
      </c>
      <c r="T861">
        <f t="shared" si="184"/>
        <v>15633814.156853819</v>
      </c>
      <c r="Z861" s="4">
        <f t="shared" ca="1" si="185"/>
        <v>37.875120433045296</v>
      </c>
      <c r="AA861">
        <f t="array" aca="1" ref="AA861" ca="1" xml:space="preserve"> IF($J861, SUM(Coefficients3 * $L861^Integers3), "NaN")</f>
        <v>36.693807259326142</v>
      </c>
      <c r="AB861">
        <f t="array" aca="1" ref="AB861" ca="1" xml:space="preserve"> IF($J861, SUM(Coefficients4 * $L861^Integers4), "NaN")</f>
        <v>36.655622915072435</v>
      </c>
      <c r="AC861">
        <f t="array" aca="1" ref="AC861" ca="1" xml:space="preserve"> IF($J861, SUM(Coefficients5 * $L861^Integers5), "NaN")</f>
        <v>36.661395237293647</v>
      </c>
      <c r="AD861">
        <f t="array" aca="1" ref="AD861" ca="1" xml:space="preserve"> IF($J861, SUM(Coefficients6 * $L861^Integers6), "NaN")</f>
        <v>36.661118416793883</v>
      </c>
      <c r="AE861">
        <f t="array" aca="1" ref="AE861" ca="1" xml:space="preserve"> IF($J861, SUM(Coefficients7 * $L861^Integers7), "NaN")</f>
        <v>36.661151473486569</v>
      </c>
      <c r="AF861">
        <f t="array" aca="1" ref="AF861" ca="1" xml:space="preserve"> IF($J861, SUM(Coefficients8 * $L861^Integers8), "NaN")</f>
        <v>36.661147732373472</v>
      </c>
      <c r="AG861">
        <f t="array" aca="1" ref="AG861" ca="1" xml:space="preserve"> IF($J861, SUM(Coefficients9 * $L861^Integers9), "NaN")</f>
        <v>36.661147299226812</v>
      </c>
    </row>
    <row r="862" spans="2:33" x14ac:dyDescent="0.2">
      <c r="B862" s="2">
        <v>6.2</v>
      </c>
      <c r="C862" s="2">
        <v>36.078899999999997</v>
      </c>
      <c r="D862" s="2">
        <v>36.078899999999997</v>
      </c>
      <c r="F862">
        <f t="shared" si="173"/>
        <v>36.0792</v>
      </c>
      <c r="H862">
        <f t="shared" si="174"/>
        <v>0</v>
      </c>
      <c r="J862" t="b">
        <f t="shared" si="175"/>
        <v>1</v>
      </c>
      <c r="L862">
        <f t="shared" si="176"/>
        <v>6.2</v>
      </c>
      <c r="M862">
        <f t="shared" si="177"/>
        <v>38.440000000000005</v>
      </c>
      <c r="N862">
        <f t="shared" si="178"/>
        <v>238.32800000000003</v>
      </c>
      <c r="O862">
        <f t="shared" si="179"/>
        <v>1477.6336000000003</v>
      </c>
      <c r="P862">
        <f t="shared" si="180"/>
        <v>9161.3283200000023</v>
      </c>
      <c r="Q862">
        <f t="shared" si="181"/>
        <v>56800.235584000024</v>
      </c>
      <c r="R862">
        <f t="shared" si="182"/>
        <v>352161.46062080015</v>
      </c>
      <c r="S862">
        <f t="shared" si="183"/>
        <v>2183401.0558489612</v>
      </c>
      <c r="T862">
        <f t="shared" si="184"/>
        <v>13537086.546263561</v>
      </c>
      <c r="Z862" s="4">
        <f t="shared" ca="1" si="185"/>
        <v>37.273928045219186</v>
      </c>
      <c r="AA862">
        <f t="array" aca="1" ref="AA862" ca="1" xml:space="preserve"> IF($J862, SUM(Coefficients3 * $L862^Integers3), "NaN")</f>
        <v>36.11130892796745</v>
      </c>
      <c r="AB862">
        <f t="array" aca="1" ref="AB862" ca="1" xml:space="preserve"> IF($J862, SUM(Coefficients4 * $L862^Integers4), "NaN")</f>
        <v>36.073428953072074</v>
      </c>
      <c r="AC862">
        <f t="array" aca="1" ref="AC862" ca="1" xml:space="preserve"> IF($J862, SUM(Coefficients5 * $L862^Integers5), "NaN")</f>
        <v>36.079187375831026</v>
      </c>
      <c r="AD862">
        <f t="array" aca="1" ref="AD862" ca="1" xml:space="preserve"> IF($J862, SUM(Coefficients6 * $L862^Integers6), "NaN")</f>
        <v>36.078908851295843</v>
      </c>
      <c r="AE862">
        <f t="array" aca="1" ref="AE862" ca="1" xml:space="preserve"> IF($J862, SUM(Coefficients7 * $L862^Integers7), "NaN")</f>
        <v>36.078942606625027</v>
      </c>
      <c r="AF862">
        <f t="array" aca="1" ref="AF862" ca="1" xml:space="preserve"> IF($J862, SUM(Coefficients8 * $L862^Integers8), "NaN")</f>
        <v>36.078938649713514</v>
      </c>
      <c r="AG862">
        <f t="array" aca="1" ref="AG862" ca="1" xml:space="preserve"> IF($J862, SUM(Coefficients9 * $L862^Integers9), "NaN")</f>
        <v>36.078937965861485</v>
      </c>
    </row>
    <row r="863" spans="2:33" x14ac:dyDescent="0.2">
      <c r="B863" s="2">
        <v>6.1</v>
      </c>
      <c r="C863" s="2">
        <v>35.496699999999997</v>
      </c>
      <c r="D863" s="2">
        <v>35.496699999999997</v>
      </c>
      <c r="F863">
        <f t="shared" si="173"/>
        <v>35.497</v>
      </c>
      <c r="H863">
        <f t="shared" si="174"/>
        <v>0</v>
      </c>
      <c r="J863" t="b">
        <f t="shared" si="175"/>
        <v>1</v>
      </c>
      <c r="L863">
        <f t="shared" si="176"/>
        <v>6.1</v>
      </c>
      <c r="M863">
        <f t="shared" si="177"/>
        <v>37.209999999999994</v>
      </c>
      <c r="N863">
        <f t="shared" si="178"/>
        <v>226.98099999999994</v>
      </c>
      <c r="O863">
        <f t="shared" si="179"/>
        <v>1384.5840999999996</v>
      </c>
      <c r="P863">
        <f t="shared" si="180"/>
        <v>8445.9630099999977</v>
      </c>
      <c r="Q863">
        <f t="shared" si="181"/>
        <v>51520.374360999973</v>
      </c>
      <c r="R863">
        <f t="shared" si="182"/>
        <v>314274.28360209981</v>
      </c>
      <c r="S863">
        <f t="shared" si="183"/>
        <v>1917073.1299728088</v>
      </c>
      <c r="T863">
        <f t="shared" si="184"/>
        <v>11694146.092834134</v>
      </c>
      <c r="Z863" s="4">
        <f t="shared" ca="1" si="185"/>
        <v>36.672735657393062</v>
      </c>
      <c r="AA863">
        <f t="array" aca="1" ref="AA863" ca="1" xml:space="preserve"> IF($J863, SUM(Coefficients3 * $L863^Integers3), "NaN")</f>
        <v>35.528817713805452</v>
      </c>
      <c r="AB863">
        <f t="array" aca="1" ref="AB863" ca="1" xml:space="preserve"> IF($J863, SUM(Coefficients4 * $L863^Integers4), "NaN")</f>
        <v>35.491250528464548</v>
      </c>
      <c r="AC863">
        <f t="array" aca="1" ref="AC863" ca="1" xml:space="preserve"> IF($J863, SUM(Coefficients5 * $L863^Integers5), "NaN")</f>
        <v>35.496993152631212</v>
      </c>
      <c r="AD863">
        <f t="array" aca="1" ref="AD863" ca="1" xml:space="preserve"> IF($J863, SUM(Coefficients6 * $L863^Integers6), "NaN")</f>
        <v>35.496713044509605</v>
      </c>
      <c r="AE863">
        <f t="array" aca="1" ref="AE863" ca="1" xml:space="preserve"> IF($J863, SUM(Coefficients7 * $L863^Integers7), "NaN")</f>
        <v>35.496747482168416</v>
      </c>
      <c r="AF863">
        <f t="array" aca="1" ref="AF863" ca="1" xml:space="preserve"> IF($J863, SUM(Coefficients8 * $L863^Integers8), "NaN")</f>
        <v>35.496743310577777</v>
      </c>
      <c r="AG863">
        <f t="array" aca="1" ref="AG863" ca="1" xml:space="preserve"> IF($J863, SUM(Coefficients9 * $L863^Integers9), "NaN")</f>
        <v>35.496742373240295</v>
      </c>
    </row>
    <row r="864" spans="2:33" x14ac:dyDescent="0.2">
      <c r="B864" s="2">
        <v>6</v>
      </c>
      <c r="C864" s="2">
        <v>34.9146</v>
      </c>
      <c r="D864" s="2">
        <v>34.9146</v>
      </c>
      <c r="F864">
        <f t="shared" si="173"/>
        <v>34.9148</v>
      </c>
      <c r="H864">
        <f t="shared" si="174"/>
        <v>0</v>
      </c>
      <c r="J864" t="b">
        <f t="shared" si="175"/>
        <v>1</v>
      </c>
      <c r="L864">
        <f t="shared" si="176"/>
        <v>6</v>
      </c>
      <c r="M864">
        <f t="shared" si="177"/>
        <v>36</v>
      </c>
      <c r="N864">
        <f t="shared" si="178"/>
        <v>216</v>
      </c>
      <c r="O864">
        <f t="shared" si="179"/>
        <v>1296</v>
      </c>
      <c r="P864">
        <f t="shared" si="180"/>
        <v>7776</v>
      </c>
      <c r="Q864">
        <f t="shared" si="181"/>
        <v>46656</v>
      </c>
      <c r="R864">
        <f t="shared" si="182"/>
        <v>279936</v>
      </c>
      <c r="S864">
        <f t="shared" si="183"/>
        <v>1679616</v>
      </c>
      <c r="T864">
        <f t="shared" si="184"/>
        <v>10077696</v>
      </c>
      <c r="Z864" s="4">
        <f t="shared" ca="1" si="185"/>
        <v>36.071543269566952</v>
      </c>
      <c r="AA864">
        <f t="array" aca="1" ref="AA864" ca="1" xml:space="preserve"> IF($J864, SUM(Coefficients3 * $L864^Integers3), "NaN")</f>
        <v>34.946333357157229</v>
      </c>
      <c r="AB864">
        <f t="array" aca="1" ref="AB864" ca="1" xml:space="preserve"> IF($J864, SUM(Coefficients4 * $L864^Integers4), "NaN")</f>
        <v>34.909087443602438</v>
      </c>
      <c r="AC864">
        <f t="array" aca="1" ref="AC864" ca="1" xml:space="preserve"> IF($J864, SUM(Coefficients5 * $L864^Integers5), "NaN")</f>
        <v>34.914812342868913</v>
      </c>
      <c r="AD864">
        <f t="array" aca="1" ref="AD864" ca="1" xml:space="preserve"> IF($J864, SUM(Coefficients6 * $L864^Integers6), "NaN")</f>
        <v>34.914530774767705</v>
      </c>
      <c r="AE864">
        <f t="array" aca="1" ref="AE864" ca="1" xml:space="preserve"> IF($J864, SUM(Coefficients7 * $L864^Integers7), "NaN")</f>
        <v>34.914565877587521</v>
      </c>
      <c r="AF864">
        <f t="array" aca="1" ref="AF864" ca="1" xml:space="preserve"> IF($J864, SUM(Coefficients8 * $L864^Integers8), "NaN")</f>
        <v>34.914561492683916</v>
      </c>
      <c r="AG864">
        <f t="array" aca="1" ref="AG864" ca="1" xml:space="preserve"> IF($J864, SUM(Coefficients9 * $L864^Integers9), "NaN")</f>
        <v>34.914560299355095</v>
      </c>
    </row>
    <row r="865" spans="2:33" x14ac:dyDescent="0.2">
      <c r="B865" s="2">
        <v>5.9</v>
      </c>
      <c r="C865" s="2">
        <v>34.3324</v>
      </c>
      <c r="D865" s="2">
        <v>34.3324</v>
      </c>
      <c r="F865">
        <f t="shared" si="173"/>
        <v>34.332599999999999</v>
      </c>
      <c r="H865">
        <f t="shared" si="174"/>
        <v>0</v>
      </c>
      <c r="J865" t="b">
        <f t="shared" si="175"/>
        <v>1</v>
      </c>
      <c r="L865">
        <f t="shared" si="176"/>
        <v>5.9</v>
      </c>
      <c r="M865">
        <f t="shared" si="177"/>
        <v>34.81</v>
      </c>
      <c r="N865">
        <f t="shared" si="178"/>
        <v>205.37900000000002</v>
      </c>
      <c r="O865">
        <f t="shared" si="179"/>
        <v>1211.7361000000001</v>
      </c>
      <c r="P865">
        <f t="shared" si="180"/>
        <v>7149.2429900000006</v>
      </c>
      <c r="Q865">
        <f t="shared" si="181"/>
        <v>42180.533641000009</v>
      </c>
      <c r="R865">
        <f t="shared" si="182"/>
        <v>248865.14848190005</v>
      </c>
      <c r="S865">
        <f t="shared" si="183"/>
        <v>1468304.3760432103</v>
      </c>
      <c r="T865">
        <f t="shared" si="184"/>
        <v>8662995.8186549414</v>
      </c>
      <c r="Z865" s="4">
        <f t="shared" ca="1" si="185"/>
        <v>35.470350881740835</v>
      </c>
      <c r="AA865">
        <f t="array" aca="1" ref="AA865" ca="1" xml:space="preserve"> IF($J865, SUM(Coefficients3 * $L865^Integers3), "NaN")</f>
        <v>34.363855598339853</v>
      </c>
      <c r="AB865">
        <f t="array" aca="1" ref="AB865" ca="1" xml:space="preserve"> IF($J865, SUM(Coefficients4 * $L865^Integers4), "NaN")</f>
        <v>34.326939501007736</v>
      </c>
      <c r="AC865">
        <f t="array" aca="1" ref="AC865" ca="1" xml:space="preserve"> IF($J865, SUM(Coefficients5 * $L865^Integers5), "NaN")</f>
        <v>34.332644721711858</v>
      </c>
      <c r="AD865">
        <f t="array" aca="1" ref="AD865" ca="1" xml:space="preserve"> IF($J865, SUM(Coefficients6 * $L865^Integers6), "NaN")</f>
        <v>34.332361820432475</v>
      </c>
      <c r="AE865">
        <f t="array" aca="1" ref="AE865" ca="1" xml:space="preserve"> IF($J865, SUM(Coefficients7 * $L865^Integers7), "NaN")</f>
        <v>34.332397570366574</v>
      </c>
      <c r="AF865">
        <f t="array" aca="1" ref="AF865" ca="1" xml:space="preserve"> IF($J865, SUM(Coefficients8 * $L865^Integers8), "NaN")</f>
        <v>34.332392973770467</v>
      </c>
      <c r="AG865">
        <f t="array" aca="1" ref="AG865" ca="1" xml:space="preserve"> IF($J865, SUM(Coefficients9 * $L865^Integers9), "NaN")</f>
        <v>34.332391522232278</v>
      </c>
    </row>
    <row r="866" spans="2:33" x14ac:dyDescent="0.2">
      <c r="B866" s="2">
        <v>5.8</v>
      </c>
      <c r="C866" s="2">
        <v>33.7502</v>
      </c>
      <c r="D866" s="2">
        <v>33.7502</v>
      </c>
      <c r="F866">
        <f t="shared" si="173"/>
        <v>33.750500000000002</v>
      </c>
      <c r="H866">
        <f t="shared" si="174"/>
        <v>0</v>
      </c>
      <c r="J866" t="b">
        <f t="shared" si="175"/>
        <v>1</v>
      </c>
      <c r="L866">
        <f t="shared" si="176"/>
        <v>5.8</v>
      </c>
      <c r="M866">
        <f t="shared" si="177"/>
        <v>33.64</v>
      </c>
      <c r="N866">
        <f t="shared" si="178"/>
        <v>195.11199999999999</v>
      </c>
      <c r="O866">
        <f t="shared" si="179"/>
        <v>1131.6496</v>
      </c>
      <c r="P866">
        <f t="shared" si="180"/>
        <v>6563.5676799999992</v>
      </c>
      <c r="Q866">
        <f t="shared" si="181"/>
        <v>38068.692543999998</v>
      </c>
      <c r="R866">
        <f t="shared" si="182"/>
        <v>220798.41675519999</v>
      </c>
      <c r="S866">
        <f t="shared" si="183"/>
        <v>1280630.81718016</v>
      </c>
      <c r="T866">
        <f t="shared" si="184"/>
        <v>7427658.7396449279</v>
      </c>
      <c r="Z866" s="4">
        <f t="shared" ca="1" si="185"/>
        <v>34.869158493914718</v>
      </c>
      <c r="AA866">
        <f t="array" aca="1" ref="AA866" ca="1" xml:space="preserve"> IF($J866, SUM(Coefficients3 * $L866^Integers3), "NaN")</f>
        <v>33.781384177670375</v>
      </c>
      <c r="AB866">
        <f t="array" aca="1" ref="AB866" ca="1" xml:space="preserve"> IF($J866, SUM(Coefficients4 * $L866^Integers4), "NaN")</f>
        <v>33.744806503371905</v>
      </c>
      <c r="AC866">
        <f t="array" aca="1" ref="AC866" ca="1" xml:space="preserve"> IF($J866, SUM(Coefficients5 * $L866^Integers5), "NaN")</f>
        <v>33.750490064320338</v>
      </c>
      <c r="AD866">
        <f t="array" aca="1" ref="AD866" ca="1" xml:space="preserve"> IF($J866, SUM(Coefficients6 * $L866^Integers6), "NaN")</f>
        <v>33.750205959895794</v>
      </c>
      <c r="AE866">
        <f t="array" aca="1" ref="AE866" ca="1" xml:space="preserve"> IF($J866, SUM(Coefficients7 * $L866^Integers7), "NaN")</f>
        <v>33.750242338002899</v>
      </c>
      <c r="AF866">
        <f t="array" aca="1" ref="AF866" ca="1" xml:space="preserve"> IF($J866, SUM(Coefficients8 * $L866^Integers8), "NaN")</f>
        <v>33.750237531596582</v>
      </c>
      <c r="AG866">
        <f t="array" aca="1" ref="AG866" ca="1" xml:space="preserve"> IF($J866, SUM(Coefficients9 * $L866^Integers9), "NaN")</f>
        <v>33.750235819932783</v>
      </c>
    </row>
    <row r="867" spans="2:33" x14ac:dyDescent="0.2">
      <c r="B867" s="2">
        <v>5.7</v>
      </c>
      <c r="C867" s="2">
        <v>33.168100000000003</v>
      </c>
      <c r="D867" s="2">
        <v>33.168100000000003</v>
      </c>
      <c r="F867">
        <f t="shared" si="173"/>
        <v>33.168300000000002</v>
      </c>
      <c r="H867">
        <f t="shared" si="174"/>
        <v>0</v>
      </c>
      <c r="J867" t="b">
        <f t="shared" si="175"/>
        <v>1</v>
      </c>
      <c r="L867">
        <f t="shared" si="176"/>
        <v>5.7</v>
      </c>
      <c r="M867">
        <f t="shared" si="177"/>
        <v>32.49</v>
      </c>
      <c r="N867">
        <f t="shared" si="178"/>
        <v>185.19300000000001</v>
      </c>
      <c r="O867">
        <f t="shared" si="179"/>
        <v>1055.6001000000001</v>
      </c>
      <c r="P867">
        <f t="shared" si="180"/>
        <v>6016.9205700000011</v>
      </c>
      <c r="Q867">
        <f t="shared" si="181"/>
        <v>34296.447249000004</v>
      </c>
      <c r="R867">
        <f t="shared" si="182"/>
        <v>195489.74931930003</v>
      </c>
      <c r="S867">
        <f t="shared" si="183"/>
        <v>1114291.5711200102</v>
      </c>
      <c r="T867">
        <f t="shared" si="184"/>
        <v>6351461.9553840589</v>
      </c>
      <c r="Z867" s="4">
        <f t="shared" ca="1" si="185"/>
        <v>34.2679661060886</v>
      </c>
      <c r="AA867">
        <f t="array" aca="1" ref="AA867" ca="1" xml:space="preserve"> IF($J867, SUM(Coefficients3 * $L867^Integers3), "NaN")</f>
        <v>33.198918835465882</v>
      </c>
      <c r="AB867">
        <f t="array" aca="1" ref="AB867" ca="1" xml:space="preserve"> IF($J867, SUM(Coefficients4 * $L867^Integers4), "NaN")</f>
        <v>33.162688253555885</v>
      </c>
      <c r="AC867">
        <f t="array" aca="1" ref="AC867" ca="1" xml:space="preserve"> IF($J867, SUM(Coefficients5 * $L867^Integers5), "NaN")</f>
        <v>33.168348145846714</v>
      </c>
      <c r="AD867">
        <f t="array" aca="1" ref="AD867" ca="1" xml:space="preserve"> IF($J867, SUM(Coefficients6 * $L867^Integers6), "NaN")</f>
        <v>33.168062971578934</v>
      </c>
      <c r="AE867">
        <f t="array" aca="1" ref="AE867" ca="1" xml:space="preserve"> IF($J867, SUM(Coefficients7 * $L867^Integers7), "NaN")</f>
        <v>33.168099958006486</v>
      </c>
      <c r="AF867">
        <f t="array" aca="1" ref="AF867" ca="1" xml:space="preserve"> IF($J867, SUM(Coefficients8 * $L867^Integers8), "NaN")</f>
        <v>33.168094943941739</v>
      </c>
      <c r="AG867">
        <f t="array" aca="1" ref="AG867" ca="1" xml:space="preserve"> IF($J867, SUM(Coefficients9 * $L867^Integers9), "NaN")</f>
        <v>33.168092970552188</v>
      </c>
    </row>
    <row r="868" spans="2:33" x14ac:dyDescent="0.2">
      <c r="B868" s="2">
        <v>5.6</v>
      </c>
      <c r="C868" s="2">
        <v>32.585999999999999</v>
      </c>
      <c r="D868" s="2">
        <v>32.585999999999999</v>
      </c>
      <c r="F868">
        <f t="shared" si="173"/>
        <v>32.586199999999998</v>
      </c>
      <c r="H868">
        <f t="shared" si="174"/>
        <v>0</v>
      </c>
      <c r="J868" t="b">
        <f t="shared" si="175"/>
        <v>1</v>
      </c>
      <c r="L868">
        <f t="shared" si="176"/>
        <v>5.6</v>
      </c>
      <c r="M868">
        <f t="shared" si="177"/>
        <v>31.359999999999996</v>
      </c>
      <c r="N868">
        <f t="shared" si="178"/>
        <v>175.61599999999996</v>
      </c>
      <c r="O868">
        <f t="shared" si="179"/>
        <v>983.44959999999969</v>
      </c>
      <c r="P868">
        <f t="shared" si="180"/>
        <v>5507.3177599999981</v>
      </c>
      <c r="Q868">
        <f t="shared" si="181"/>
        <v>30840.979455999986</v>
      </c>
      <c r="R868">
        <f t="shared" si="182"/>
        <v>172709.48495359989</v>
      </c>
      <c r="S868">
        <f t="shared" si="183"/>
        <v>967173.11574015941</v>
      </c>
      <c r="T868">
        <f t="shared" si="184"/>
        <v>5416169.4481448922</v>
      </c>
      <c r="Z868" s="4">
        <f t="shared" ca="1" si="185"/>
        <v>33.666773718262483</v>
      </c>
      <c r="AA868">
        <f t="array" aca="1" ref="AA868" ca="1" xml:space="preserve"> IF($J868, SUM(Coefficients3 * $L868^Integers3), "NaN")</f>
        <v>32.616459312043425</v>
      </c>
      <c r="AB868">
        <f t="array" aca="1" ref="AB868" ca="1" xml:space="preserve"> IF($J868, SUM(Coefficients4 * $L868^Integers4), "NaN")</f>
        <v>32.580584554590054</v>
      </c>
      <c r="AC868">
        <f t="array" aca="1" ref="AC868" ca="1" xml:space="preserve"> IF($J868, SUM(Coefficients5 * $L868^Integers5), "NaN")</f>
        <v>32.586218741434948</v>
      </c>
      <c r="AD868">
        <f t="array" aca="1" ref="AD868" ca="1" xml:space="preserve"> IF($J868, SUM(Coefficients6 * $L868^Integers6), "NaN")</f>
        <v>32.585932633932217</v>
      </c>
      <c r="AE868">
        <f t="array" aca="1" ref="AE868" ca="1" xml:space="preserve"> IF($J868, SUM(Coefficients7 * $L868^Integers7), "NaN")</f>
        <v>32.585970207899564</v>
      </c>
      <c r="AF868">
        <f t="array" aca="1" ref="AF868" ca="1" xml:space="preserve"> IF($J868, SUM(Coefficients8 * $L868^Integers8), "NaN")</f>
        <v>32.585964988605419</v>
      </c>
      <c r="AG868">
        <f t="array" aca="1" ref="AG868" ca="1" xml:space="preserve"> IF($J868, SUM(Coefficients9 * $L868^Integers9), "NaN")</f>
        <v>32.585962752220674</v>
      </c>
    </row>
    <row r="869" spans="2:33" x14ac:dyDescent="0.2">
      <c r="B869" s="2">
        <v>5.5</v>
      </c>
      <c r="C869" s="2">
        <v>32.003799999999998</v>
      </c>
      <c r="D869" s="2">
        <v>32.003900000000002</v>
      </c>
      <c r="F869">
        <f t="shared" si="173"/>
        <v>32.004100000000001</v>
      </c>
      <c r="H869">
        <f t="shared" si="174"/>
        <v>-3.1246240687997005E-6</v>
      </c>
      <c r="J869" t="b">
        <f t="shared" si="175"/>
        <v>1</v>
      </c>
      <c r="L869">
        <f t="shared" si="176"/>
        <v>5.5</v>
      </c>
      <c r="M869">
        <f t="shared" si="177"/>
        <v>30.25</v>
      </c>
      <c r="N869">
        <f t="shared" si="178"/>
        <v>166.375</v>
      </c>
      <c r="O869">
        <f t="shared" si="179"/>
        <v>915.0625</v>
      </c>
      <c r="P869">
        <f t="shared" si="180"/>
        <v>5032.84375</v>
      </c>
      <c r="Q869">
        <f t="shared" si="181"/>
        <v>27680.640625</v>
      </c>
      <c r="R869">
        <f t="shared" si="182"/>
        <v>152243.5234375</v>
      </c>
      <c r="S869">
        <f t="shared" si="183"/>
        <v>837339.37890625</v>
      </c>
      <c r="T869">
        <f t="shared" si="184"/>
        <v>4605366.583984375</v>
      </c>
      <c r="Z869" s="4">
        <f t="shared" ca="1" si="185"/>
        <v>33.065581330436373</v>
      </c>
      <c r="AA869">
        <f t="array" aca="1" ref="AA869" ca="1" xml:space="preserve"> IF($J869, SUM(Coefficients3 * $L869^Integers3), "NaN")</f>
        <v>32.03400534772009</v>
      </c>
      <c r="AB869">
        <f t="array" aca="1" ref="AB869" ca="1" xml:space="preserve"> IF($J869, SUM(Coefficients4 * $L869^Integers4), "NaN")</f>
        <v>31.998495209674257</v>
      </c>
      <c r="AC869">
        <f t="array" aca="1" ref="AC869" ca="1" xml:space="preserve"> IF($J869, SUM(Coefficients5 * $L869^Integers5), "NaN")</f>
        <v>32.004101626220177</v>
      </c>
      <c r="AD869">
        <f t="array" aca="1" ref="AD869" ca="1" xml:space="preserve"> IF($J869, SUM(Coefficients6 * $L869^Integers6), "NaN")</f>
        <v>32.003814725434815</v>
      </c>
      <c r="AE869">
        <f t="array" aca="1" ref="AE869" ca="1" xml:space="preserve"> IF($J869, SUM(Coefficients7 * $L869^Integers7), "NaN")</f>
        <v>32.003852865216182</v>
      </c>
      <c r="AF869">
        <f t="array" aca="1" ref="AF869" ca="1" xml:space="preserve"> IF($J869, SUM(Coefficients8 * $L869^Integers8), "NaN")</f>
        <v>32.003847443406848</v>
      </c>
      <c r="AG869">
        <f t="array" aca="1" ref="AG869" ca="1" xml:space="preserve"> IF($J869, SUM(Coefficients9 * $L869^Integers9), "NaN")</f>
        <v>32.003844943103147</v>
      </c>
    </row>
    <row r="870" spans="2:33" x14ac:dyDescent="0.2">
      <c r="B870" s="2">
        <v>5.4</v>
      </c>
      <c r="C870" s="2">
        <v>31.421800000000001</v>
      </c>
      <c r="D870" s="2">
        <v>31.421700000000001</v>
      </c>
      <c r="F870">
        <f t="shared" si="173"/>
        <v>31.422000000000001</v>
      </c>
      <c r="H870">
        <f t="shared" si="174"/>
        <v>3.1825089308167689E-6</v>
      </c>
      <c r="J870" t="b">
        <f t="shared" si="175"/>
        <v>1</v>
      </c>
      <c r="L870">
        <f t="shared" si="176"/>
        <v>5.4</v>
      </c>
      <c r="M870">
        <f t="shared" si="177"/>
        <v>29.160000000000004</v>
      </c>
      <c r="N870">
        <f t="shared" si="178"/>
        <v>157.46400000000003</v>
      </c>
      <c r="O870">
        <f t="shared" si="179"/>
        <v>850.30560000000025</v>
      </c>
      <c r="P870">
        <f t="shared" si="180"/>
        <v>4591.6502400000018</v>
      </c>
      <c r="Q870">
        <f t="shared" si="181"/>
        <v>24794.911296000009</v>
      </c>
      <c r="R870">
        <f t="shared" si="182"/>
        <v>133892.52099840005</v>
      </c>
      <c r="S870">
        <f t="shared" si="183"/>
        <v>723019.61339136038</v>
      </c>
      <c r="T870">
        <f t="shared" si="184"/>
        <v>3904305.9123133463</v>
      </c>
      <c r="Z870" s="4">
        <f t="shared" ca="1" si="185"/>
        <v>32.464388942610256</v>
      </c>
      <c r="AA870">
        <f t="array" aca="1" ref="AA870" ca="1" xml:space="preserve"> IF($J870, SUM(Coefficients3 * $L870^Integers3), "NaN")</f>
        <v>31.451556682812939</v>
      </c>
      <c r="AB870">
        <f t="array" aca="1" ref="AB870" ca="1" xml:space="preserve"> IF($J870, SUM(Coefficients4 * $L870^Integers4), "NaN")</f>
        <v>31.4164200221778</v>
      </c>
      <c r="AC870">
        <f t="array" aca="1" ref="AC870" ca="1" xml:space="preserve"> IF($J870, SUM(Coefficients5 * $L870^Integers5), "NaN")</f>
        <v>31.421996575328183</v>
      </c>
      <c r="AD870">
        <f t="array" aca="1" ref="AD870" ca="1" xml:space="preserve"> IF($J870, SUM(Coefficients6 * $L870^Integers6), "NaN")</f>
        <v>31.421709024594502</v>
      </c>
      <c r="AE870">
        <f t="array" aca="1" ref="AE870" ca="1" xml:space="preserve"> IF($J870, SUM(Coefficients7 * $L870^Integers7), "NaN")</f>
        <v>31.421747707501805</v>
      </c>
      <c r="AF870">
        <f t="array" aca="1" ref="AF870" ca="1" xml:space="preserve"> IF($J870, SUM(Coefficients8 * $L870^Integers8), "NaN")</f>
        <v>31.421742086184665</v>
      </c>
      <c r="AG870">
        <f t="array" aca="1" ref="AG870" ca="1" xml:space="preserve"> IF($J870, SUM(Coefficients9 * $L870^Integers9), "NaN")</f>
        <v>31.42173932139923</v>
      </c>
    </row>
    <row r="871" spans="2:33" x14ac:dyDescent="0.2">
      <c r="B871" s="2">
        <v>5.3</v>
      </c>
      <c r="C871" s="2">
        <v>30.839700000000001</v>
      </c>
      <c r="D871" s="2">
        <v>30.839700000000001</v>
      </c>
      <c r="F871">
        <f t="shared" si="173"/>
        <v>30.8399</v>
      </c>
      <c r="H871">
        <f t="shared" si="174"/>
        <v>0</v>
      </c>
      <c r="J871" t="b">
        <f t="shared" si="175"/>
        <v>1</v>
      </c>
      <c r="L871">
        <f t="shared" si="176"/>
        <v>5.3</v>
      </c>
      <c r="M871">
        <f t="shared" si="177"/>
        <v>28.09</v>
      </c>
      <c r="N871">
        <f t="shared" si="178"/>
        <v>148.87699999999998</v>
      </c>
      <c r="O871">
        <f t="shared" si="179"/>
        <v>789.04809999999998</v>
      </c>
      <c r="P871">
        <f t="shared" si="180"/>
        <v>4181.9549299999999</v>
      </c>
      <c r="Q871">
        <f t="shared" si="181"/>
        <v>22164.361129000001</v>
      </c>
      <c r="R871">
        <f t="shared" si="182"/>
        <v>117471.11398369998</v>
      </c>
      <c r="S871">
        <f t="shared" si="183"/>
        <v>622596.90411360993</v>
      </c>
      <c r="T871">
        <f t="shared" si="184"/>
        <v>3299763.5918021323</v>
      </c>
      <c r="Z871" s="4">
        <f t="shared" ca="1" si="185"/>
        <v>31.863196554784139</v>
      </c>
      <c r="AA871">
        <f t="array" aca="1" ref="AA871" ca="1" xml:space="preserve"> IF($J871, SUM(Coefficients3 * $L871^Integers3), "NaN")</f>
        <v>30.869113057639034</v>
      </c>
      <c r="AB871">
        <f t="array" aca="1" ref="AB871" ca="1" xml:space="preserve"> IF($J871, SUM(Coefficients4 * $L871^Integers4), "NaN")</f>
        <v>30.834358795639432</v>
      </c>
      <c r="AC871">
        <f t="array" aca="1" ref="AC871" ca="1" xml:space="preserve"> IF($J871, SUM(Coefficients5 * $L871^Integers5), "NaN")</f>
        <v>30.839903363874953</v>
      </c>
      <c r="AD871">
        <f t="array" aca="1" ref="AD871" ca="1" xml:space="preserve"> IF($J871, SUM(Coefficients6 * $L871^Integers6), "NaN")</f>
        <v>30.839615309947423</v>
      </c>
      <c r="AE871">
        <f t="array" aca="1" ref="AE871" ca="1" xml:space="preserve"> IF($J871, SUM(Coefficients7 * $L871^Integers7), "NaN")</f>
        <v>30.839654512312876</v>
      </c>
      <c r="AF871">
        <f t="array" aca="1" ref="AF871" ca="1" xml:space="preserve"> IF($J871, SUM(Coefficients8 * $L871^Integers8), "NaN")</f>
        <v>30.839648694796654</v>
      </c>
      <c r="AG871">
        <f t="array" aca="1" ref="AG871" ca="1" xml:space="preserve"> IF($J871, SUM(Coefficients9 * $L871^Integers9), "NaN")</f>
        <v>30.839645665343351</v>
      </c>
    </row>
    <row r="872" spans="2:33" x14ac:dyDescent="0.2">
      <c r="B872" s="2">
        <v>5.2</v>
      </c>
      <c r="C872" s="2">
        <v>30.2575</v>
      </c>
      <c r="D872" s="2">
        <v>30.2576</v>
      </c>
      <c r="F872">
        <f t="shared" si="173"/>
        <v>30.2578</v>
      </c>
      <c r="H872">
        <f t="shared" si="174"/>
        <v>-3.304960249549828E-6</v>
      </c>
      <c r="J872" t="b">
        <f t="shared" si="175"/>
        <v>1</v>
      </c>
      <c r="L872">
        <f t="shared" si="176"/>
        <v>5.2</v>
      </c>
      <c r="M872">
        <f t="shared" si="177"/>
        <v>27.040000000000003</v>
      </c>
      <c r="N872">
        <f t="shared" si="178"/>
        <v>140.60800000000003</v>
      </c>
      <c r="O872">
        <f t="shared" si="179"/>
        <v>731.16160000000013</v>
      </c>
      <c r="P872">
        <f t="shared" si="180"/>
        <v>3802.040320000001</v>
      </c>
      <c r="Q872">
        <f t="shared" si="181"/>
        <v>19770.609664000007</v>
      </c>
      <c r="R872">
        <f t="shared" si="182"/>
        <v>102807.17025280005</v>
      </c>
      <c r="S872">
        <f t="shared" si="183"/>
        <v>534597.28531456017</v>
      </c>
      <c r="T872">
        <f t="shared" si="184"/>
        <v>2779905.8836357128</v>
      </c>
      <c r="Z872" s="4">
        <f t="shared" ca="1" si="185"/>
        <v>31.262004166958025</v>
      </c>
      <c r="AA872">
        <f t="array" aca="1" ref="AA872" ca="1" xml:space="preserve"> IF($J872, SUM(Coefficients3 * $L872^Integers3), "NaN")</f>
        <v>30.286674212515457</v>
      </c>
      <c r="AB872">
        <f t="array" aca="1" ref="AB872" ca="1" xml:space="preserve"> IF($J872, SUM(Coefficients4 * $L872^Integers4), "NaN")</f>
        <v>30.252311333767388</v>
      </c>
      <c r="AC872">
        <f t="array" aca="1" ref="AC872" ca="1" xml:space="preserve"> IF($J872, SUM(Coefficients5 * $L872^Integers5), "NaN")</f>
        <v>30.257821766966227</v>
      </c>
      <c r="AD872">
        <f t="array" aca="1" ref="AD872" ca="1" xml:space="preserve"> IF($J872, SUM(Coefficients6 * $L872^Integers6), "NaN")</f>
        <v>30.257533360057835</v>
      </c>
      <c r="AE872">
        <f t="array" aca="1" ref="AE872" ca="1" xml:space="preserve"> IF($J872, SUM(Coefficients7 * $L872^Integers7), "NaN")</f>
        <v>30.257573057216423</v>
      </c>
      <c r="AF872">
        <f t="array" aca="1" ref="AF872" ca="1" xml:space="preserve"> IF($J872, SUM(Coefficients8 * $L872^Integers8), "NaN")</f>
        <v>30.257567047119469</v>
      </c>
      <c r="AG872">
        <f t="array" aca="1" ref="AG872" ca="1" xml:space="preserve"> IF($J872, SUM(Coefficients9 * $L872^Integers9), "NaN")</f>
        <v>30.257563753204821</v>
      </c>
    </row>
    <row r="873" spans="2:33" x14ac:dyDescent="0.2">
      <c r="B873" s="2">
        <v>5.0999999999999996</v>
      </c>
      <c r="C873" s="2">
        <v>29.6755</v>
      </c>
      <c r="D873" s="2">
        <v>29.6755</v>
      </c>
      <c r="F873">
        <f t="shared" si="173"/>
        <v>29.675699999999999</v>
      </c>
      <c r="H873">
        <f t="shared" si="174"/>
        <v>0</v>
      </c>
      <c r="J873" t="b">
        <f t="shared" si="175"/>
        <v>1</v>
      </c>
      <c r="L873">
        <f t="shared" si="176"/>
        <v>5.0999999999999996</v>
      </c>
      <c r="M873">
        <f t="shared" si="177"/>
        <v>26.009999999999998</v>
      </c>
      <c r="N873">
        <f t="shared" si="178"/>
        <v>132.65099999999998</v>
      </c>
      <c r="O873">
        <f t="shared" si="179"/>
        <v>676.52009999999984</v>
      </c>
      <c r="P873">
        <f t="shared" si="180"/>
        <v>3450.2525099999989</v>
      </c>
      <c r="Q873">
        <f t="shared" si="181"/>
        <v>17596.287800999995</v>
      </c>
      <c r="R873">
        <f t="shared" si="182"/>
        <v>89741.067785099964</v>
      </c>
      <c r="S873">
        <f t="shared" si="183"/>
        <v>457679.44570400979</v>
      </c>
      <c r="T873">
        <f t="shared" si="184"/>
        <v>2334165.17309045</v>
      </c>
      <c r="Z873" s="4">
        <f t="shared" ca="1" si="185"/>
        <v>30.660811779131905</v>
      </c>
      <c r="AA873">
        <f t="array" aca="1" ref="AA873" ca="1" xml:space="preserve"> IF($J873, SUM(Coefficients3 * $L873^Integers3), "NaN")</f>
        <v>29.704239887759261</v>
      </c>
      <c r="AB873">
        <f t="array" aca="1" ref="AB873" ca="1" xml:space="preserve"> IF($J873, SUM(Coefficients4 * $L873^Integers4), "NaN")</f>
        <v>29.670277440439332</v>
      </c>
      <c r="AC873">
        <f t="array" aca="1" ref="AC873" ca="1" xml:space="preserve"> IF($J873, SUM(Coefficients5 * $L873^Integers5), "NaN")</f>
        <v>29.675751559696987</v>
      </c>
      <c r="AD873">
        <f t="array" aca="1" ref="AD873" ca="1" xml:space="preserve"> IF($J873, SUM(Coefficients6 * $L873^Integers6), "NaN")</f>
        <v>29.675462953517876</v>
      </c>
      <c r="AE873">
        <f t="array" aca="1" ref="AE873" ca="1" xml:space="preserve"> IF($J873, SUM(Coefficients7 * $L873^Integers7), "NaN")</f>
        <v>29.6755031197896</v>
      </c>
      <c r="AF873">
        <f t="array" aca="1" ref="AF873" ca="1" xml:space="preserve"> IF($J873, SUM(Coefficients8 * $L873^Integers8), "NaN")</f>
        <v>29.675496921048293</v>
      </c>
      <c r="AG873">
        <f t="array" aca="1" ref="AG873" ca="1" xml:space="preserve"> IF($J873, SUM(Coefficients9 * $L873^Integers9), "NaN")</f>
        <v>29.675493363287874</v>
      </c>
    </row>
    <row r="874" spans="2:33" x14ac:dyDescent="0.2">
      <c r="B874" s="2">
        <v>5</v>
      </c>
      <c r="C874" s="2">
        <v>29.093399999999999</v>
      </c>
      <c r="D874" s="2">
        <v>29.093399999999999</v>
      </c>
      <c r="F874">
        <f t="shared" si="173"/>
        <v>29.093699999999998</v>
      </c>
      <c r="H874">
        <f t="shared" si="174"/>
        <v>0</v>
      </c>
      <c r="J874" t="b">
        <f t="shared" si="175"/>
        <v>1</v>
      </c>
      <c r="L874">
        <f t="shared" si="176"/>
        <v>5</v>
      </c>
      <c r="M874">
        <f t="shared" si="177"/>
        <v>25</v>
      </c>
      <c r="N874">
        <f t="shared" si="178"/>
        <v>125</v>
      </c>
      <c r="O874">
        <f t="shared" si="179"/>
        <v>625</v>
      </c>
      <c r="P874">
        <f t="shared" si="180"/>
        <v>3125</v>
      </c>
      <c r="Q874">
        <f t="shared" si="181"/>
        <v>15625</v>
      </c>
      <c r="R874">
        <f t="shared" si="182"/>
        <v>78125</v>
      </c>
      <c r="S874">
        <f t="shared" si="183"/>
        <v>390625</v>
      </c>
      <c r="T874">
        <f t="shared" si="184"/>
        <v>1953125</v>
      </c>
      <c r="Z874" s="4">
        <f t="shared" ca="1" si="185"/>
        <v>30.059619391305791</v>
      </c>
      <c r="AA874">
        <f t="array" aca="1" ref="AA874" ca="1" xml:space="preserve"> IF($J874, SUM(Coefficients3 * $L874^Integers3), "NaN")</f>
        <v>29.121809823687531</v>
      </c>
      <c r="AB874">
        <f t="array" aca="1" ref="AB874" ca="1" xml:space="preserve"> IF($J874, SUM(Coefficients4 * $L874^Integers4), "NaN")</f>
        <v>29.088256919702417</v>
      </c>
      <c r="AC874">
        <f t="array" aca="1" ref="AC874" ca="1" xml:space="preserve"> IF($J874, SUM(Coefficients5 * $L874^Integers5), "NaN")</f>
        <v>29.093692517151041</v>
      </c>
      <c r="AD874">
        <f t="array" aca="1" ref="AD874" ca="1" xml:space="preserve"> IF($J874, SUM(Coefficients6 * $L874^Integers6), "NaN")</f>
        <v>29.09340386894733</v>
      </c>
      <c r="AE874">
        <f t="array" aca="1" ref="AE874" ca="1" xml:space="preserve"> IF($J874, SUM(Coefficients7 * $L874^Integers7), "NaN")</f>
        <v>29.093444477619325</v>
      </c>
      <c r="AF874">
        <f t="array" aca="1" ref="AF874" ca="1" xml:space="preserve"> IF($J874, SUM(Coefficients8 * $L874^Integers8), "NaN")</f>
        <v>29.093438094496605</v>
      </c>
      <c r="AG874">
        <f t="array" aca="1" ref="AG874" ca="1" xml:space="preserve"> IF($J874, SUM(Coefficients9 * $L874^Integers9), "NaN")</f>
        <v>29.093434273931774</v>
      </c>
    </row>
    <row r="875" spans="2:33" x14ac:dyDescent="0.2">
      <c r="B875" s="2">
        <v>4.9000000000000004</v>
      </c>
      <c r="C875" s="2">
        <v>28.511399999999998</v>
      </c>
      <c r="D875" s="2">
        <v>28.511399999999998</v>
      </c>
      <c r="F875">
        <f t="shared" si="173"/>
        <v>28.511600000000001</v>
      </c>
      <c r="H875">
        <f t="shared" si="174"/>
        <v>0</v>
      </c>
      <c r="J875" t="b">
        <f t="shared" si="175"/>
        <v>1</v>
      </c>
      <c r="L875">
        <f t="shared" si="176"/>
        <v>4.9000000000000004</v>
      </c>
      <c r="M875">
        <f t="shared" si="177"/>
        <v>24.010000000000005</v>
      </c>
      <c r="N875">
        <f t="shared" si="178"/>
        <v>117.64900000000003</v>
      </c>
      <c r="O875">
        <f t="shared" si="179"/>
        <v>576.48010000000022</v>
      </c>
      <c r="P875">
        <f t="shared" si="180"/>
        <v>2824.7524900000012</v>
      </c>
      <c r="Q875">
        <f t="shared" si="181"/>
        <v>13841.287201000008</v>
      </c>
      <c r="R875">
        <f t="shared" si="182"/>
        <v>67822.307284900045</v>
      </c>
      <c r="S875">
        <f t="shared" si="183"/>
        <v>332329.30569601024</v>
      </c>
      <c r="T875">
        <f t="shared" si="184"/>
        <v>1628413.5979104503</v>
      </c>
      <c r="Z875" s="4">
        <f t="shared" ca="1" si="185"/>
        <v>29.458427003479677</v>
      </c>
      <c r="AA875">
        <f t="array" aca="1" ref="AA875" ca="1" xml:space="preserve"> IF($J875, SUM(Coefficients3 * $L875^Integers3), "NaN")</f>
        <v>28.539383760617326</v>
      </c>
      <c r="AB875">
        <f t="array" aca="1" ref="AB875" ca="1" xml:space="preserve"> IF($J875, SUM(Coefficients4 * $L875^Integers4), "NaN")</f>
        <v>28.506249575773229</v>
      </c>
      <c r="AC875">
        <f t="array" aca="1" ref="AC875" ca="1" xml:space="preserve"> IF($J875, SUM(Coefficients5 * $L875^Integers5), "NaN")</f>
        <v>28.511644414400504</v>
      </c>
      <c r="AD875">
        <f t="array" aca="1" ref="AD875" ca="1" xml:space="preserve"> IF($J875, SUM(Coefficients6 * $L875^Integers6), "NaN")</f>
        <v>28.511355884993367</v>
      </c>
      <c r="AE875">
        <f t="array" aca="1" ref="AE875" ca="1" xml:space="preserve"> IF($J875, SUM(Coefficients7 * $L875^Integers7), "NaN")</f>
        <v>28.511396908301801</v>
      </c>
      <c r="AF875">
        <f t="array" aca="1" ref="AF875" ca="1" xml:space="preserve"> IF($J875, SUM(Coefficients8 * $L875^Integers8), "NaN")</f>
        <v>28.511390345395849</v>
      </c>
      <c r="AG875">
        <f t="array" aca="1" ref="AG875" ca="1" xml:space="preserve"> IF($J875, SUM(Coefficients9 * $L875^Integers9), "NaN")</f>
        <v>28.511386263510872</v>
      </c>
    </row>
    <row r="876" spans="2:33" x14ac:dyDescent="0.2">
      <c r="B876" s="2">
        <v>4.8</v>
      </c>
      <c r="C876" s="2">
        <v>27.929400000000001</v>
      </c>
      <c r="D876" s="2">
        <v>27.929300000000001</v>
      </c>
      <c r="F876">
        <f t="shared" si="173"/>
        <v>27.929600000000001</v>
      </c>
      <c r="H876">
        <f t="shared" si="174"/>
        <v>3.5804628463277395E-6</v>
      </c>
      <c r="J876" t="b">
        <f t="shared" si="175"/>
        <v>1</v>
      </c>
      <c r="L876">
        <f t="shared" si="176"/>
        <v>4.8</v>
      </c>
      <c r="M876">
        <f t="shared" si="177"/>
        <v>23.04</v>
      </c>
      <c r="N876">
        <f t="shared" si="178"/>
        <v>110.592</v>
      </c>
      <c r="O876">
        <f t="shared" si="179"/>
        <v>530.84159999999997</v>
      </c>
      <c r="P876">
        <f t="shared" si="180"/>
        <v>2548.0396799999999</v>
      </c>
      <c r="Q876">
        <f t="shared" si="181"/>
        <v>12230.590463999999</v>
      </c>
      <c r="R876">
        <f t="shared" si="182"/>
        <v>58706.834227199994</v>
      </c>
      <c r="S876">
        <f t="shared" si="183"/>
        <v>281792.80429055996</v>
      </c>
      <c r="T876">
        <f t="shared" si="184"/>
        <v>1352605.4605946878</v>
      </c>
      <c r="Z876" s="4">
        <f t="shared" ca="1" si="185"/>
        <v>28.85723461565356</v>
      </c>
      <c r="AA876">
        <f t="array" aca="1" ref="AA876" ca="1" xml:space="preserve"> IF($J876, SUM(Coefficients3 * $L876^Integers3), "NaN")</f>
        <v>27.956961438865712</v>
      </c>
      <c r="AB876">
        <f t="array" aca="1" ref="AB876" ca="1" xml:space="preserve"> IF($J876, SUM(Coefficients4 * $L876^Integers4), "NaN")</f>
        <v>27.924255213037814</v>
      </c>
      <c r="AC876">
        <f t="array" aca="1" ref="AC876" ca="1" xml:space="preserve"> IF($J876, SUM(Coefficients5 * $L876^Integers5), "NaN")</f>
        <v>27.929607026505348</v>
      </c>
      <c r="AD876">
        <f t="array" aca="1" ref="AD876" ca="1" xml:space="preserve"> IF($J876, SUM(Coefficients6 * $L876^Integers6), "NaN")</f>
        <v>27.929318780330327</v>
      </c>
      <c r="AE876">
        <f t="array" aca="1" ref="AE876" ca="1" xml:space="preserve"> IF($J876, SUM(Coefficients7 * $L876^Integers7), "NaN")</f>
        <v>27.929360189442118</v>
      </c>
      <c r="AF876">
        <f t="array" aca="1" ref="AF876" ca="1" xml:space="preserve"> IF($J876, SUM(Coefficients8 * $L876^Integers8), "NaN")</f>
        <v>27.92935345169516</v>
      </c>
      <c r="AG876">
        <f t="array" aca="1" ref="AG876" ca="1" xml:space="preserve"> IF($J876, SUM(Coefficients9 * $L876^Integers9), "NaN")</f>
        <v>27.9293491104347</v>
      </c>
    </row>
    <row r="877" spans="2:33" x14ac:dyDescent="0.2">
      <c r="B877" s="2">
        <v>4.7</v>
      </c>
      <c r="C877" s="2">
        <v>27.347300000000001</v>
      </c>
      <c r="D877" s="2">
        <v>27.347300000000001</v>
      </c>
      <c r="F877">
        <f t="shared" si="173"/>
        <v>27.3476</v>
      </c>
      <c r="H877">
        <f t="shared" si="174"/>
        <v>0</v>
      </c>
      <c r="J877" t="b">
        <f t="shared" si="175"/>
        <v>1</v>
      </c>
      <c r="L877">
        <f t="shared" si="176"/>
        <v>4.7</v>
      </c>
      <c r="M877">
        <f t="shared" si="177"/>
        <v>22.090000000000003</v>
      </c>
      <c r="N877">
        <f t="shared" si="178"/>
        <v>103.82300000000002</v>
      </c>
      <c r="O877">
        <f t="shared" si="179"/>
        <v>487.96810000000016</v>
      </c>
      <c r="P877">
        <f t="shared" si="180"/>
        <v>2293.4500700000008</v>
      </c>
      <c r="Q877">
        <f t="shared" si="181"/>
        <v>10779.215329000006</v>
      </c>
      <c r="R877">
        <f t="shared" si="182"/>
        <v>50662.31204630003</v>
      </c>
      <c r="S877">
        <f t="shared" si="183"/>
        <v>238112.86661761015</v>
      </c>
      <c r="T877">
        <f t="shared" si="184"/>
        <v>1119130.4731027677</v>
      </c>
      <c r="Z877" s="4">
        <f t="shared" ca="1" si="185"/>
        <v>28.256042227827447</v>
      </c>
      <c r="AA877">
        <f t="array" aca="1" ref="AA877" ca="1" xml:space="preserve"> IF($J877, SUM(Coefficients3 * $L877^Integers3), "NaN")</f>
        <v>27.374542598749763</v>
      </c>
      <c r="AB877">
        <f t="array" aca="1" ref="AB877" ca="1" xml:space="preserve"> IF($J877, SUM(Coefficients4 * $L877^Integers4), "NaN")</f>
        <v>27.342273636051704</v>
      </c>
      <c r="AC877">
        <f t="array" aca="1" ref="AC877" ca="1" xml:space="preserve"> IF($J877, SUM(Coefficients5 * $L877^Integers5), "NaN")</f>
        <v>27.347580128512956</v>
      </c>
      <c r="AD877">
        <f t="array" aca="1" ref="AD877" ca="1" xml:space="preserve"> IF($J877, SUM(Coefficients6 * $L877^Integers6), "NaN")</f>
        <v>27.347292333659478</v>
      </c>
      <c r="AE877">
        <f t="array" aca="1" ref="AE877" ca="1" xml:space="preserve"> IF($J877, SUM(Coefficients7 * $L877^Integers7), "NaN")</f>
        <v>27.34733409865386</v>
      </c>
      <c r="AF877">
        <f t="array" aca="1" ref="AF877" ca="1" xml:space="preserve"> IF($J877, SUM(Coefficients8 * $L877^Integers8), "NaN")</f>
        <v>27.347327191361103</v>
      </c>
      <c r="AG877">
        <f t="array" aca="1" ref="AG877" ca="1" xml:space="preserve"> IF($J877, SUM(Coefficients9 * $L877^Integers9), "NaN")</f>
        <v>27.347322593148082</v>
      </c>
    </row>
    <row r="878" spans="2:33" x14ac:dyDescent="0.2">
      <c r="B878" s="2">
        <v>4.5999999999999996</v>
      </c>
      <c r="C878" s="2">
        <v>26.7653</v>
      </c>
      <c r="D878" s="2">
        <v>26.7653</v>
      </c>
      <c r="F878">
        <f t="shared" si="173"/>
        <v>26.765599999999999</v>
      </c>
      <c r="H878">
        <f t="shared" si="174"/>
        <v>0</v>
      </c>
      <c r="J878" t="b">
        <f t="shared" si="175"/>
        <v>1</v>
      </c>
      <c r="L878">
        <f t="shared" si="176"/>
        <v>4.5999999999999996</v>
      </c>
      <c r="M878">
        <f t="shared" si="177"/>
        <v>21.159999999999997</v>
      </c>
      <c r="N878">
        <f t="shared" si="178"/>
        <v>97.33599999999997</v>
      </c>
      <c r="O878">
        <f t="shared" si="179"/>
        <v>447.74559999999985</v>
      </c>
      <c r="P878">
        <f t="shared" si="180"/>
        <v>2059.6297599999994</v>
      </c>
      <c r="Q878">
        <f t="shared" si="181"/>
        <v>9474.2968959999962</v>
      </c>
      <c r="R878">
        <f t="shared" si="182"/>
        <v>43581.765721599972</v>
      </c>
      <c r="S878">
        <f t="shared" si="183"/>
        <v>200476.12231935986</v>
      </c>
      <c r="T878">
        <f t="shared" si="184"/>
        <v>922190.16266905528</v>
      </c>
      <c r="Z878" s="4">
        <f t="shared" ca="1" si="185"/>
        <v>27.654849840001326</v>
      </c>
      <c r="AA878">
        <f t="array" aca="1" ref="AA878" ca="1" xml:space="preserve"> IF($J878, SUM(Coefficients3 * $L878^Integers3), "NaN")</f>
        <v>26.792126980586541</v>
      </c>
      <c r="AB878">
        <f t="array" aca="1" ref="AB878" ca="1" xml:space="preserve"> IF($J878, SUM(Coefficients4 * $L878^Integers4), "NaN")</f>
        <v>26.760304649539851</v>
      </c>
      <c r="AC878">
        <f t="array" aca="1" ref="AC878" ca="1" xml:space="preserve"> IF($J878, SUM(Coefficients5 * $L878^Integers5), "NaN")</f>
        <v>26.765563495457602</v>
      </c>
      <c r="AD878">
        <f t="array" aca="1" ref="AD878" ca="1" xml:space="preserve"> IF($J878, SUM(Coefficients6 * $L878^Integers6), "NaN")</f>
        <v>26.765276323708758</v>
      </c>
      <c r="AE878">
        <f t="array" aca="1" ref="AE878" ca="1" xml:space="preserve"> IF($J878, SUM(Coefficients7 * $L878^Integers7), "NaN")</f>
        <v>26.765318413558624</v>
      </c>
      <c r="AF878">
        <f t="array" aca="1" ref="AF878" ca="1" xml:space="preserve"> IF($J878, SUM(Coefficients8 * $L878^Integers8), "NaN")</f>
        <v>26.765311342377323</v>
      </c>
      <c r="AG878">
        <f t="array" aca="1" ref="AG878" ca="1" xml:space="preserve"> IF($J878, SUM(Coefficients9 * $L878^Integers9), "NaN")</f>
        <v>26.76530649013122</v>
      </c>
    </row>
    <row r="879" spans="2:33" x14ac:dyDescent="0.2">
      <c r="B879" s="2">
        <v>4.5</v>
      </c>
      <c r="C879" s="2">
        <v>26.183299999999999</v>
      </c>
      <c r="D879" s="2">
        <v>26.183299999999999</v>
      </c>
      <c r="F879">
        <f t="shared" si="173"/>
        <v>26.183599999999998</v>
      </c>
      <c r="H879">
        <f t="shared" si="174"/>
        <v>0</v>
      </c>
      <c r="J879" t="b">
        <f t="shared" si="175"/>
        <v>1</v>
      </c>
      <c r="L879">
        <f t="shared" si="176"/>
        <v>4.5</v>
      </c>
      <c r="M879">
        <f t="shared" si="177"/>
        <v>20.25</v>
      </c>
      <c r="N879">
        <f t="shared" si="178"/>
        <v>91.125</v>
      </c>
      <c r="O879">
        <f t="shared" si="179"/>
        <v>410.0625</v>
      </c>
      <c r="P879">
        <f t="shared" si="180"/>
        <v>1845.28125</v>
      </c>
      <c r="Q879">
        <f t="shared" si="181"/>
        <v>8303.765625</v>
      </c>
      <c r="R879">
        <f t="shared" si="182"/>
        <v>37366.9453125</v>
      </c>
      <c r="S879">
        <f t="shared" si="183"/>
        <v>168151.25390625</v>
      </c>
      <c r="T879">
        <f t="shared" si="184"/>
        <v>756680.642578125</v>
      </c>
      <c r="Z879" s="4">
        <f t="shared" ca="1" si="185"/>
        <v>27.053657452175212</v>
      </c>
      <c r="AA879">
        <f t="array" aca="1" ref="AA879" ca="1" xml:space="preserve"> IF($J879, SUM(Coefficients3 * $L879^Integers3), "NaN")</f>
        <v>26.209714324693127</v>
      </c>
      <c r="AB879">
        <f t="array" aca="1" ref="AB879" ca="1" xml:space="preserve"> IF($J879, SUM(Coefficients4 * $L879^Integers4), "NaN")</f>
        <v>26.178348058396701</v>
      </c>
      <c r="AC879">
        <f t="array" aca="1" ref="AC879" ca="1" xml:space="preserve"> IF($J879, SUM(Coefficients5 * $L879^Integers5), "NaN")</f>
        <v>26.183556902360042</v>
      </c>
      <c r="AD879">
        <f t="array" aca="1" ref="AD879" ca="1" xml:space="preserve"> IF($J879, SUM(Coefficients6 * $L879^Integers6), "NaN")</f>
        <v>26.183270529232576</v>
      </c>
      <c r="AE879">
        <f t="array" aca="1" ref="AE879" ca="1" xml:space="preserve"> IF($J879, SUM(Coefficients7 * $L879^Integers7), "NaN")</f>
        <v>26.183312911785666</v>
      </c>
      <c r="AF879">
        <f t="array" aca="1" ref="AF879" ca="1" xml:space="preserve"> IF($J879, SUM(Coefficients8 * $L879^Integers8), "NaN")</f>
        <v>26.18330568274434</v>
      </c>
      <c r="AG879">
        <f t="array" aca="1" ref="AG879" ca="1" xml:space="preserve"> IF($J879, SUM(Coefficients9 * $L879^Integers9), "NaN")</f>
        <v>26.183300579899807</v>
      </c>
    </row>
    <row r="880" spans="2:33" x14ac:dyDescent="0.2">
      <c r="B880" s="2">
        <v>4.4000000000000004</v>
      </c>
      <c r="C880" s="2">
        <v>25.601299999999998</v>
      </c>
      <c r="D880" s="2">
        <v>25.601299999999998</v>
      </c>
      <c r="F880">
        <f t="shared" si="173"/>
        <v>25.601600000000001</v>
      </c>
      <c r="H880">
        <f t="shared" si="174"/>
        <v>0</v>
      </c>
      <c r="J880" t="b">
        <f t="shared" si="175"/>
        <v>1</v>
      </c>
      <c r="L880">
        <f t="shared" si="176"/>
        <v>4.4000000000000004</v>
      </c>
      <c r="M880">
        <f t="shared" si="177"/>
        <v>19.360000000000003</v>
      </c>
      <c r="N880">
        <f t="shared" si="178"/>
        <v>85.184000000000026</v>
      </c>
      <c r="O880">
        <f t="shared" si="179"/>
        <v>374.8096000000001</v>
      </c>
      <c r="P880">
        <f t="shared" si="180"/>
        <v>1649.1622400000006</v>
      </c>
      <c r="Q880">
        <f t="shared" si="181"/>
        <v>7256.3138560000034</v>
      </c>
      <c r="R880">
        <f t="shared" si="182"/>
        <v>31927.78096640002</v>
      </c>
      <c r="S880">
        <f t="shared" si="183"/>
        <v>140482.23625216007</v>
      </c>
      <c r="T880">
        <f t="shared" si="184"/>
        <v>618121.83950950438</v>
      </c>
      <c r="Z880" s="4">
        <f t="shared" ca="1" si="185"/>
        <v>26.452465064349099</v>
      </c>
      <c r="AA880">
        <f t="array" aca="1" ref="AA880" ca="1" xml:space="preserve"> IF($J880, SUM(Coefficients3 * $L880^Integers3), "NaN")</f>
        <v>25.627304371386582</v>
      </c>
      <c r="AB880">
        <f t="array" aca="1" ref="AB880" ca="1" xml:space="preserve"> IF($J880, SUM(Coefficients4 * $L880^Integers4), "NaN")</f>
        <v>25.59640366768614</v>
      </c>
      <c r="AC880">
        <f t="array" aca="1" ref="AC880" ca="1" xml:space="preserve"> IF($J880, SUM(Coefficients5 * $L880^Integers5), "NaN")</f>
        <v>25.601560124226999</v>
      </c>
      <c r="AD880">
        <f t="array" aca="1" ref="AD880" ca="1" xml:space="preserve"> IF($J880, SUM(Coefficients6 * $L880^Integers6), "NaN")</f>
        <v>25.601274729011529</v>
      </c>
      <c r="AE880">
        <f t="array" aca="1" ref="AE880" ca="1" xml:space="preserve"> IF($J880, SUM(Coefficients7 * $L880^Integers7), "NaN")</f>
        <v>25.601317370971422</v>
      </c>
      <c r="AF880">
        <f t="array" aca="1" ref="AF880" ca="1" xml:space="preserve"> IF($J880, SUM(Coefficients8 * $L880^Integers8), "NaN")</f>
        <v>25.601309990479198</v>
      </c>
      <c r="AG880">
        <f t="array" aca="1" ref="AG880" ca="1" xml:space="preserve"> IF($J880, SUM(Coefficients9 * $L880^Integers9), "NaN")</f>
        <v>25.601304641005139</v>
      </c>
    </row>
    <row r="881" spans="2:33" x14ac:dyDescent="0.2">
      <c r="B881" s="2">
        <v>4.3</v>
      </c>
      <c r="C881" s="2">
        <v>25.019300000000001</v>
      </c>
      <c r="D881" s="2">
        <v>25.019300000000001</v>
      </c>
      <c r="F881">
        <f t="shared" si="173"/>
        <v>25.019600000000001</v>
      </c>
      <c r="H881">
        <f t="shared" si="174"/>
        <v>0</v>
      </c>
      <c r="J881" t="b">
        <f t="shared" si="175"/>
        <v>1</v>
      </c>
      <c r="L881">
        <f t="shared" si="176"/>
        <v>4.3</v>
      </c>
      <c r="M881">
        <f t="shared" si="177"/>
        <v>18.489999999999998</v>
      </c>
      <c r="N881">
        <f t="shared" si="178"/>
        <v>79.506999999999991</v>
      </c>
      <c r="O881">
        <f t="shared" si="179"/>
        <v>341.88009999999997</v>
      </c>
      <c r="P881">
        <f t="shared" si="180"/>
        <v>1470.0844299999999</v>
      </c>
      <c r="Q881">
        <f t="shared" si="181"/>
        <v>6321.3630489999987</v>
      </c>
      <c r="R881">
        <f t="shared" si="182"/>
        <v>27181.861110699996</v>
      </c>
      <c r="S881">
        <f t="shared" si="183"/>
        <v>116882.00277600998</v>
      </c>
      <c r="T881">
        <f t="shared" si="184"/>
        <v>502592.61193684291</v>
      </c>
      <c r="Z881" s="4">
        <f t="shared" ca="1" si="185"/>
        <v>25.851272676522981</v>
      </c>
      <c r="AA881">
        <f t="array" aca="1" ref="AA881" ca="1" xml:space="preserve"> IF($J881, SUM(Coefficients3 * $L881^Integers3), "NaN")</f>
        <v>25.044896860983968</v>
      </c>
      <c r="AB881">
        <f t="array" aca="1" ref="AB881" ca="1" xml:space="preserve"> IF($J881, SUM(Coefficients4 * $L881^Integers4), "NaN")</f>
        <v>25.014471282641498</v>
      </c>
      <c r="AC881">
        <f t="array" aca="1" ref="AC881" ca="1" xml:space="preserve"> IF($J881, SUM(Coefficients5 * $L881^Integers5), "NaN")</f>
        <v>25.0195729360507</v>
      </c>
      <c r="AD881">
        <f t="array" aca="1" ref="AD881" ca="1" xml:space="preserve"> IF($J881, SUM(Coefficients6 * $L881^Integers6), "NaN")</f>
        <v>25.019288701852194</v>
      </c>
      <c r="AE881">
        <f t="array" aca="1" ref="AE881" ca="1" xml:space="preserve"> IF($J881, SUM(Coefficients7 * $L881^Integers7), "NaN")</f>
        <v>25.019331568759103</v>
      </c>
      <c r="AF881">
        <f t="array" aca="1" ref="AF881" ca="1" xml:space="preserve"> IF($J881, SUM(Coefficients8 * $L881^Integers8), "NaN")</f>
        <v>25.0193240436152</v>
      </c>
      <c r="AG881">
        <f t="array" aca="1" ref="AG881" ca="1" xml:space="preserve"> IF($J881, SUM(Coefficients9 * $L881^Integers9), "NaN")</f>
        <v>25.019318452034227</v>
      </c>
    </row>
    <row r="882" spans="2:33" x14ac:dyDescent="0.2">
      <c r="B882" s="2">
        <v>4.2</v>
      </c>
      <c r="C882" s="2">
        <v>24.4373</v>
      </c>
      <c r="D882" s="2">
        <v>24.4373</v>
      </c>
      <c r="F882">
        <f t="shared" si="173"/>
        <v>24.4376</v>
      </c>
      <c r="H882">
        <f t="shared" si="174"/>
        <v>0</v>
      </c>
      <c r="J882" t="b">
        <f t="shared" si="175"/>
        <v>1</v>
      </c>
      <c r="L882">
        <f t="shared" si="176"/>
        <v>4.2</v>
      </c>
      <c r="M882">
        <f t="shared" si="177"/>
        <v>17.64</v>
      </c>
      <c r="N882">
        <f t="shared" si="178"/>
        <v>74.088000000000008</v>
      </c>
      <c r="O882">
        <f t="shared" si="179"/>
        <v>311.1696</v>
      </c>
      <c r="P882">
        <f t="shared" si="180"/>
        <v>1306.9123200000001</v>
      </c>
      <c r="Q882">
        <f t="shared" si="181"/>
        <v>5489.0317439999999</v>
      </c>
      <c r="R882">
        <f t="shared" si="182"/>
        <v>23053.933324800004</v>
      </c>
      <c r="S882">
        <f t="shared" si="183"/>
        <v>96826.519964160005</v>
      </c>
      <c r="T882">
        <f t="shared" si="184"/>
        <v>406671.38384947204</v>
      </c>
      <c r="Z882" s="4">
        <f t="shared" ca="1" si="185"/>
        <v>25.250080288696868</v>
      </c>
      <c r="AA882">
        <f t="array" aca="1" ref="AA882" ca="1" xml:space="preserve"> IF($J882, SUM(Coefficients3 * $L882^Integers3), "NaN")</f>
        <v>24.462491533802364</v>
      </c>
      <c r="AB882">
        <f t="array" aca="1" ref="AB882" ca="1" xml:space="preserve"> IF($J882, SUM(Coefficients4 * $L882^Integers4), "NaN")</f>
        <v>24.432550708665605</v>
      </c>
      <c r="AC882">
        <f t="array" aca="1" ref="AC882" ca="1" xml:space="preserve"> IF($J882, SUM(Coefficients5 * $L882^Integers5), "NaN")</f>
        <v>24.437595112808442</v>
      </c>
      <c r="AD882">
        <f t="array" aca="1" ref="AD882" ca="1" xml:space="preserve"> IF($J882, SUM(Coefficients6 * $L882^Integers6), "NaN")</f>
        <v>24.437312226586911</v>
      </c>
      <c r="AE882">
        <f t="array" aca="1" ref="AE882" ca="1" xml:space="preserve"> IF($J882, SUM(Coefficients7 * $L882^Integers7), "NaN")</f>
        <v>24.4373552827983</v>
      </c>
      <c r="AF882">
        <f t="array" aca="1" ref="AF882" ca="1" xml:space="preserve"> IF($J882, SUM(Coefficients8 * $L882^Integers8), "NaN")</f>
        <v>24.437347620201663</v>
      </c>
      <c r="AG882">
        <f t="array" aca="1" ref="AG882" ca="1" xml:space="preserve"> IF($J882, SUM(Coefficients9 * $L882^Integers9), "NaN")</f>
        <v>24.437341791609949</v>
      </c>
    </row>
    <row r="883" spans="2:33" x14ac:dyDescent="0.2">
      <c r="B883" s="2">
        <v>4.0999999999999996</v>
      </c>
      <c r="C883" s="2">
        <v>23.855399999999999</v>
      </c>
      <c r="D883" s="2">
        <v>23.855399999999999</v>
      </c>
      <c r="F883">
        <f t="shared" si="173"/>
        <v>23.855599999999999</v>
      </c>
      <c r="H883">
        <f t="shared" si="174"/>
        <v>0</v>
      </c>
      <c r="J883" t="b">
        <f t="shared" si="175"/>
        <v>1</v>
      </c>
      <c r="L883">
        <f t="shared" si="176"/>
        <v>4.0999999999999996</v>
      </c>
      <c r="M883">
        <f t="shared" si="177"/>
        <v>16.809999999999999</v>
      </c>
      <c r="N883">
        <f t="shared" si="178"/>
        <v>68.920999999999992</v>
      </c>
      <c r="O883">
        <f t="shared" si="179"/>
        <v>282.57609999999994</v>
      </c>
      <c r="P883">
        <f t="shared" si="180"/>
        <v>1158.5620099999996</v>
      </c>
      <c r="Q883">
        <f t="shared" si="181"/>
        <v>4750.1042409999982</v>
      </c>
      <c r="R883">
        <f t="shared" si="182"/>
        <v>19475.427388099994</v>
      </c>
      <c r="S883">
        <f t="shared" si="183"/>
        <v>79849.252291209967</v>
      </c>
      <c r="T883">
        <f t="shared" si="184"/>
        <v>327381.93439396081</v>
      </c>
      <c r="Z883" s="4">
        <f t="shared" ca="1" si="185"/>
        <v>24.648887900870747</v>
      </c>
      <c r="AA883">
        <f t="array" aca="1" ref="AA883" ca="1" xml:space="preserve"> IF($J883, SUM(Coefficients3 * $L883^Integers3), "NaN")</f>
        <v>23.880088130158832</v>
      </c>
      <c r="AB883">
        <f t="array" aca="1" ref="AB883" ca="1" xml:space="preserve"> IF($J883, SUM(Coefficients4 * $L883^Integers4), "NaN")</f>
        <v>23.850641751330709</v>
      </c>
      <c r="AC883">
        <f t="array" aca="1" ref="AC883" ca="1" xml:space="preserve"> IF($J883, SUM(Coefficients5 * $L883^Integers5), "NaN")</f>
        <v>23.855626429462077</v>
      </c>
      <c r="AD883">
        <f t="array" aca="1" ref="AD883" ca="1" xml:space="preserve"> IF($J883, SUM(Coefficients6 * $L883^Integers6), "NaN")</f>
        <v>23.855345082073494</v>
      </c>
      <c r="AE883">
        <f t="array" aca="1" ref="AE883" ca="1" xml:space="preserve"> IF($J883, SUM(Coefficients7 * $L883^Integers7), "NaN")</f>
        <v>23.855388290744511</v>
      </c>
      <c r="AF883">
        <f t="array" aca="1" ref="AF883" ca="1" xml:space="preserve"> IF($J883, SUM(Coefficients8 * $L883^Integers8), "NaN")</f>
        <v>23.855380498303564</v>
      </c>
      <c r="AG883">
        <f t="array" aca="1" ref="AG883" ca="1" xml:space="preserve"> IF($J883, SUM(Coefficients9 * $L883^Integers9), "NaN")</f>
        <v>23.855374438391149</v>
      </c>
    </row>
    <row r="884" spans="2:33" x14ac:dyDescent="0.2">
      <c r="B884" s="2">
        <v>4</v>
      </c>
      <c r="C884" s="2">
        <v>23.273399999999999</v>
      </c>
      <c r="D884" s="2">
        <v>23.273399999999999</v>
      </c>
      <c r="F884">
        <f t="shared" si="173"/>
        <v>23.273700000000002</v>
      </c>
      <c r="H884">
        <f t="shared" si="174"/>
        <v>0</v>
      </c>
      <c r="J884" t="b">
        <f t="shared" si="175"/>
        <v>1</v>
      </c>
      <c r="L884">
        <f t="shared" si="176"/>
        <v>4</v>
      </c>
      <c r="M884">
        <f t="shared" si="177"/>
        <v>16</v>
      </c>
      <c r="N884">
        <f t="shared" si="178"/>
        <v>64</v>
      </c>
      <c r="O884">
        <f t="shared" si="179"/>
        <v>256</v>
      </c>
      <c r="P884">
        <f t="shared" si="180"/>
        <v>1024</v>
      </c>
      <c r="Q884">
        <f t="shared" si="181"/>
        <v>4096</v>
      </c>
      <c r="R884">
        <f t="shared" si="182"/>
        <v>16384</v>
      </c>
      <c r="S884">
        <f t="shared" si="183"/>
        <v>65536</v>
      </c>
      <c r="T884">
        <f t="shared" si="184"/>
        <v>262144</v>
      </c>
      <c r="Z884" s="4">
        <f t="shared" ca="1" si="185"/>
        <v>24.047695513044633</v>
      </c>
      <c r="AA884">
        <f t="array" aca="1" ref="AA884" ca="1" xml:space="preserve"> IF($J884, SUM(Coefficients3 * $L884^Integers3), "NaN")</f>
        <v>23.297686390370448</v>
      </c>
      <c r="AB884">
        <f t="array" aca="1" ref="AB884" ca="1" xml:space="preserve"> IF($J884, SUM(Coefficients4 * $L884^Integers4), "NaN")</f>
        <v>23.268744216378543</v>
      </c>
      <c r="AC884">
        <f t="array" aca="1" ref="AC884" ca="1" xml:space="preserve"> IF($J884, SUM(Coefficients5 * $L884^Integers5), "NaN")</f>
        <v>23.273666660957577</v>
      </c>
      <c r="AD884">
        <f t="array" aca="1" ref="AD884" ca="1" xml:space="preserve"> IF($J884, SUM(Coefficients6 * $L884^Integers6), "NaN")</f>
        <v>23.273387047195051</v>
      </c>
      <c r="AE884">
        <f t="array" aca="1" ref="AE884" ca="1" xml:space="preserve"> IF($J884, SUM(Coefficients7 * $L884^Integers7), "NaN")</f>
        <v>23.273430370258758</v>
      </c>
      <c r="AF884">
        <f t="array" aca="1" ref="AF884" ca="1" xml:space="preserve"> IF($J884, SUM(Coefficients8 * $L884^Integers8), "NaN")</f>
        <v>23.273422456001335</v>
      </c>
      <c r="AG884">
        <f t="array" aca="1" ref="AG884" ca="1" xml:space="preserve"> IF($J884, SUM(Coefficients9 * $L884^Integers9), "NaN")</f>
        <v>23.2734161710728</v>
      </c>
    </row>
    <row r="885" spans="2:33" x14ac:dyDescent="0.2">
      <c r="B885" s="2">
        <v>3.9</v>
      </c>
      <c r="C885" s="2">
        <v>22.691500000000001</v>
      </c>
      <c r="D885" s="2">
        <v>22.691500000000001</v>
      </c>
      <c r="F885">
        <f t="shared" si="173"/>
        <v>22.691700000000001</v>
      </c>
      <c r="H885">
        <f t="shared" si="174"/>
        <v>0</v>
      </c>
      <c r="J885" t="b">
        <f t="shared" si="175"/>
        <v>1</v>
      </c>
      <c r="L885">
        <f t="shared" si="176"/>
        <v>3.9</v>
      </c>
      <c r="M885">
        <f t="shared" si="177"/>
        <v>15.209999999999999</v>
      </c>
      <c r="N885">
        <f t="shared" si="178"/>
        <v>59.318999999999996</v>
      </c>
      <c r="O885">
        <f t="shared" si="179"/>
        <v>231.34409999999997</v>
      </c>
      <c r="P885">
        <f t="shared" si="180"/>
        <v>902.24198999999987</v>
      </c>
      <c r="Q885">
        <f t="shared" si="181"/>
        <v>3518.7437609999993</v>
      </c>
      <c r="R885">
        <f t="shared" si="182"/>
        <v>13723.100667899997</v>
      </c>
      <c r="S885">
        <f t="shared" si="183"/>
        <v>53520.092604809986</v>
      </c>
      <c r="T885">
        <f t="shared" si="184"/>
        <v>208728.36115875895</v>
      </c>
      <c r="Z885" s="4">
        <f t="shared" ca="1" si="185"/>
        <v>23.446503125218516</v>
      </c>
      <c r="AA885">
        <f t="array" aca="1" ref="AA885" ca="1" xml:space="preserve"> IF($J885, SUM(Coefficients3 * $L885^Integers3), "NaN")</f>
        <v>22.715286054754273</v>
      </c>
      <c r="AB885">
        <f t="array" aca="1" ref="AB885" ca="1" xml:space="preserve"> IF($J885, SUM(Coefficients4 * $L885^Integers4), "NaN")</f>
        <v>22.686857909720285</v>
      </c>
      <c r="AC885">
        <f t="array" aca="1" ref="AC885" ca="1" xml:space="preserve"> IF($J885, SUM(Coefficients5 * $L885^Integers5), "NaN")</f>
        <v>22.691715582224536</v>
      </c>
      <c r="AD885">
        <f t="array" aca="1" ref="AD885" ca="1" xml:space="preserve"> IF($J885, SUM(Coefficients6 * $L885^Integers6), "NaN")</f>
        <v>22.691437900859718</v>
      </c>
      <c r="AE885">
        <f t="array" aca="1" ref="AE885" ca="1" xml:space="preserve"> IF($J885, SUM(Coefficients7 * $L885^Integers7), "NaN")</f>
        <v>22.69148129900714</v>
      </c>
      <c r="AF885">
        <f t="array" aca="1" ref="AF885" ca="1" xml:space="preserve"> IF($J885, SUM(Coefficients8 * $L885^Integers8), "NaN")</f>
        <v>22.691473271390517</v>
      </c>
      <c r="AG885">
        <f t="array" aca="1" ref="AG885" ca="1" xml:space="preserve"> IF($J885, SUM(Coefficients9 * $L885^Integers9), "NaN")</f>
        <v>22.691466768386142</v>
      </c>
    </row>
    <row r="886" spans="2:33" x14ac:dyDescent="0.2">
      <c r="B886" s="2">
        <v>3.8</v>
      </c>
      <c r="C886" s="2">
        <v>22.109500000000001</v>
      </c>
      <c r="D886" s="2">
        <v>22.109500000000001</v>
      </c>
      <c r="F886">
        <f t="shared" si="173"/>
        <v>22.1098</v>
      </c>
      <c r="H886">
        <f t="shared" si="174"/>
        <v>0</v>
      </c>
      <c r="J886" t="b">
        <f t="shared" si="175"/>
        <v>1</v>
      </c>
      <c r="L886">
        <f t="shared" si="176"/>
        <v>3.8</v>
      </c>
      <c r="M886">
        <f t="shared" si="177"/>
        <v>14.44</v>
      </c>
      <c r="N886">
        <f t="shared" si="178"/>
        <v>54.871999999999993</v>
      </c>
      <c r="O886">
        <f t="shared" si="179"/>
        <v>208.5136</v>
      </c>
      <c r="P886">
        <f t="shared" si="180"/>
        <v>792.35167999999999</v>
      </c>
      <c r="Q886">
        <f t="shared" si="181"/>
        <v>3010.9363839999996</v>
      </c>
      <c r="R886">
        <f t="shared" si="182"/>
        <v>11441.558259199999</v>
      </c>
      <c r="S886">
        <f t="shared" si="183"/>
        <v>43477.921384959998</v>
      </c>
      <c r="T886">
        <f t="shared" si="184"/>
        <v>165216.10126284798</v>
      </c>
      <c r="Z886" s="4">
        <f t="shared" ca="1" si="185"/>
        <v>22.845310737392399</v>
      </c>
      <c r="AA886">
        <f t="array" aca="1" ref="AA886" ca="1" xml:space="preserve"> IF($J886, SUM(Coefficients3 * $L886^Integers3), "NaN")</f>
        <v>22.13288686362738</v>
      </c>
      <c r="AB886">
        <f t="array" aca="1" ref="AB886" ca="1" xml:space="preserve"> IF($J886, SUM(Coefficients4 * $L886^Integers4), "NaN")</f>
        <v>22.104982637436571</v>
      </c>
      <c r="AC886">
        <f t="array" aca="1" ref="AC886" ca="1" xml:space="preserve"> IF($J886, SUM(Coefficients5 * $L886^Integers5), "NaN")</f>
        <v>22.109772968175733</v>
      </c>
      <c r="AD886">
        <f t="array" aca="1" ref="AD886" ca="1" xml:space="preserve"> IF($J886, SUM(Coefficients6 * $L886^Integers6), "NaN")</f>
        <v>22.109497422000434</v>
      </c>
      <c r="AE886">
        <f t="array" aca="1" ref="AE886" ca="1" xml:space="preserve"> IF($J886, SUM(Coefficients7 * $L886^Integers7), "NaN")</f>
        <v>22.109540854660409</v>
      </c>
      <c r="AF886">
        <f t="array" aca="1" ref="AF886" ca="1" xml:space="preserve"> IF($J886, SUM(Coefficients8 * $L886^Integers8), "NaN")</f>
        <v>22.10953272258153</v>
      </c>
      <c r="AG886">
        <f t="array" aca="1" ref="AG886" ca="1" xml:space="preserve"> IF($J886, SUM(Coefficients9 * $L886^Integers9), "NaN")</f>
        <v>22.109526009098833</v>
      </c>
    </row>
    <row r="887" spans="2:33" x14ac:dyDescent="0.2">
      <c r="B887" s="2">
        <v>3.7</v>
      </c>
      <c r="C887" s="2">
        <v>21.5276</v>
      </c>
      <c r="D887" s="2">
        <v>21.5276</v>
      </c>
      <c r="F887">
        <f t="shared" si="173"/>
        <v>21.527799999999999</v>
      </c>
      <c r="H887">
        <f t="shared" si="174"/>
        <v>0</v>
      </c>
      <c r="J887" t="b">
        <f t="shared" si="175"/>
        <v>1</v>
      </c>
      <c r="L887">
        <f t="shared" si="176"/>
        <v>3.7</v>
      </c>
      <c r="M887">
        <f t="shared" si="177"/>
        <v>13.690000000000001</v>
      </c>
      <c r="N887">
        <f t="shared" si="178"/>
        <v>50.653000000000006</v>
      </c>
      <c r="O887">
        <f t="shared" si="179"/>
        <v>187.41610000000003</v>
      </c>
      <c r="P887">
        <f t="shared" si="180"/>
        <v>693.43957000000012</v>
      </c>
      <c r="Q887">
        <f t="shared" si="181"/>
        <v>2565.7264090000008</v>
      </c>
      <c r="R887">
        <f t="shared" si="182"/>
        <v>9493.1877133000016</v>
      </c>
      <c r="S887">
        <f t="shared" si="183"/>
        <v>35124.794539210008</v>
      </c>
      <c r="T887">
        <f t="shared" si="184"/>
        <v>129961.73979507704</v>
      </c>
      <c r="Z887" s="4">
        <f t="shared" ca="1" si="185"/>
        <v>22.244118349566286</v>
      </c>
      <c r="AA887">
        <f t="array" aca="1" ref="AA887" ca="1" xml:space="preserve"> IF($J887, SUM(Coefficients3 * $L887^Integers3), "NaN")</f>
        <v>21.550488557306839</v>
      </c>
      <c r="AB887">
        <f t="array" aca="1" ref="AB887" ca="1" xml:space="preserve"> IF($J887, SUM(Coefficients4 * $L887^Integers4), "NaN")</f>
        <v>21.523118205777511</v>
      </c>
      <c r="AC887">
        <f t="array" aca="1" ref="AC887" ca="1" xml:space="preserve"> IF($J887, SUM(Coefficients5 * $L887^Integers5), "NaN")</f>
        <v>21.52783859370664</v>
      </c>
      <c r="AD887">
        <f t="array" aca="1" ref="AD887" ca="1" xml:space="preserve"> IF($J887, SUM(Coefficients6 * $L887^Integers6), "NaN")</f>
        <v>21.527565389574729</v>
      </c>
      <c r="AE887">
        <f t="array" aca="1" ref="AE887" ca="1" xml:space="preserve"> IF($J887, SUM(Coefficients7 * $L887^Integers7), "NaN")</f>
        <v>21.527608814893558</v>
      </c>
      <c r="AF887">
        <f t="array" aca="1" ref="AF887" ca="1" xml:space="preserve"> IF($J887, SUM(Coefficients8 * $L887^Integers8), "NaN")</f>
        <v>21.527600587699361</v>
      </c>
      <c r="AG887">
        <f t="array" aca="1" ref="AG887" ca="1" xml:space="preserve"> IF($J887, SUM(Coefficients9 * $L887^Integers9), "NaN")</f>
        <v>21.527593672015115</v>
      </c>
    </row>
    <row r="888" spans="2:33" x14ac:dyDescent="0.2">
      <c r="B888" s="2">
        <v>3.6</v>
      </c>
      <c r="C888" s="2">
        <v>20.945699999999999</v>
      </c>
      <c r="D888" s="2">
        <v>20.945699999999999</v>
      </c>
      <c r="F888">
        <f t="shared" si="173"/>
        <v>20.945900000000002</v>
      </c>
      <c r="H888">
        <f t="shared" si="174"/>
        <v>0</v>
      </c>
      <c r="J888" t="b">
        <f t="shared" si="175"/>
        <v>1</v>
      </c>
      <c r="L888">
        <f t="shared" si="176"/>
        <v>3.6</v>
      </c>
      <c r="M888">
        <f t="shared" si="177"/>
        <v>12.96</v>
      </c>
      <c r="N888">
        <f t="shared" si="178"/>
        <v>46.656000000000006</v>
      </c>
      <c r="O888">
        <f t="shared" si="179"/>
        <v>167.96160000000003</v>
      </c>
      <c r="P888">
        <f t="shared" si="180"/>
        <v>604.66176000000019</v>
      </c>
      <c r="Q888">
        <f t="shared" si="181"/>
        <v>2176.7823360000007</v>
      </c>
      <c r="R888">
        <f t="shared" si="182"/>
        <v>7836.4164096000022</v>
      </c>
      <c r="S888">
        <f t="shared" si="183"/>
        <v>28211.09907456001</v>
      </c>
      <c r="T888">
        <f t="shared" si="184"/>
        <v>101559.95666841604</v>
      </c>
      <c r="Z888" s="4">
        <f t="shared" ca="1" si="185"/>
        <v>21.642925961740172</v>
      </c>
      <c r="AA888">
        <f t="array" aca="1" ref="AA888" ca="1" xml:space="preserve"> IF($J888, SUM(Coefficients3 * $L888^Integers3), "NaN")</f>
        <v>20.968090876109713</v>
      </c>
      <c r="AB888">
        <f t="array" aca="1" ref="AB888" ca="1" xml:space="preserve"> IF($J888, SUM(Coefficients4 * $L888^Integers4), "NaN")</f>
        <v>20.941264421162654</v>
      </c>
      <c r="AC888">
        <f t="array" aca="1" ref="AC888" ca="1" xml:space="preserve"> IF($J888, SUM(Coefficients5 * $L888^Integers5), "NaN")</f>
        <v>20.945912233694948</v>
      </c>
      <c r="AD888">
        <f t="array" aca="1" ref="AD888" ca="1" xml:space="preserve"> IF($J888, SUM(Coefficients6 * $L888^Integers6), "NaN")</f>
        <v>20.945641582564445</v>
      </c>
      <c r="AE888">
        <f t="array" aca="1" ref="AE888" ca="1" xml:space="preserve"> IF($J888, SUM(Coefficients7 * $L888^Integers7), "NaN")</f>
        <v>20.945684957385378</v>
      </c>
      <c r="AF888">
        <f t="array" aca="1" ref="AF888" ca="1" xml:space="preserve"> IF($J888, SUM(Coefficients8 * $L888^Integers8), "NaN")</f>
        <v>20.945676644883299</v>
      </c>
      <c r="AG888">
        <f t="array" aca="1" ref="AG888" ca="1" xml:space="preserve"> IF($J888, SUM(Coefficients9 * $L888^Integers9), "NaN")</f>
        <v>20.945669535975963</v>
      </c>
    </row>
    <row r="889" spans="2:33" x14ac:dyDescent="0.2">
      <c r="B889" s="2">
        <v>3.5</v>
      </c>
      <c r="C889" s="2">
        <v>20.363800000000001</v>
      </c>
      <c r="D889" s="2">
        <v>20.363700000000001</v>
      </c>
      <c r="F889">
        <f t="shared" si="173"/>
        <v>20.364000000000001</v>
      </c>
      <c r="H889">
        <f t="shared" si="174"/>
        <v>4.9106868822659598E-6</v>
      </c>
      <c r="J889" t="b">
        <f t="shared" si="175"/>
        <v>1</v>
      </c>
      <c r="L889">
        <f t="shared" si="176"/>
        <v>3.5</v>
      </c>
      <c r="M889">
        <f t="shared" si="177"/>
        <v>12.25</v>
      </c>
      <c r="N889">
        <f t="shared" si="178"/>
        <v>42.875</v>
      </c>
      <c r="O889">
        <f t="shared" si="179"/>
        <v>150.0625</v>
      </c>
      <c r="P889">
        <f t="shared" si="180"/>
        <v>525.21875</v>
      </c>
      <c r="Q889">
        <f t="shared" si="181"/>
        <v>1838.265625</v>
      </c>
      <c r="R889">
        <f t="shared" si="182"/>
        <v>6433.9296875</v>
      </c>
      <c r="S889">
        <f t="shared" si="183"/>
        <v>22518.75390625</v>
      </c>
      <c r="T889">
        <f t="shared" si="184"/>
        <v>78815.638671875</v>
      </c>
      <c r="Z889" s="4">
        <f t="shared" ca="1" si="185"/>
        <v>21.041733573914055</v>
      </c>
      <c r="AA889">
        <f t="array" aca="1" ref="AA889" ca="1" xml:space="preserve"> IF($J889, SUM(Coefficients3 * $L889^Integers3), "NaN")</f>
        <v>20.385693560353072</v>
      </c>
      <c r="AB889">
        <f t="array" aca="1" ref="AB889" ca="1" xml:space="preserve"> IF($J889, SUM(Coefficients4 * $L889^Integers4), "NaN")</f>
        <v>20.359421090181016</v>
      </c>
      <c r="AC889">
        <f t="array" aca="1" ref="AC889" ca="1" xml:space="preserve"> IF($J889, SUM(Coefficients5 * $L889^Integers5), "NaN")</f>
        <v>20.36399366300013</v>
      </c>
      <c r="AD889">
        <f t="array" aca="1" ref="AD889" ca="1" xml:space="preserve"> IF($J889, SUM(Coefficients6 * $L889^Integers6), "NaN")</f>
        <v>20.36372577997555</v>
      </c>
      <c r="AE889">
        <f t="array" aca="1" ref="AE889" ca="1" xml:space="preserve"> IF($J889, SUM(Coefficients7 * $L889^Integers7), "NaN")</f>
        <v>20.36376905981804</v>
      </c>
      <c r="AF889">
        <f t="array" aca="1" ref="AF889" ca="1" xml:space="preserve"> IF($J889, SUM(Coefficients8 * $L889^Integers8), "NaN")</f>
        <v>20.363760672286666</v>
      </c>
      <c r="AG889">
        <f t="array" aca="1" ref="AG889" ca="1" xml:space="preserve"> IF($J889, SUM(Coefficients9 * $L889^Integers9), "NaN")</f>
        <v>20.363753379859283</v>
      </c>
    </row>
    <row r="890" spans="2:33" x14ac:dyDescent="0.2">
      <c r="B890" s="2">
        <v>3.4</v>
      </c>
      <c r="C890" s="2">
        <v>19.7818</v>
      </c>
      <c r="D890" s="2">
        <v>19.7819</v>
      </c>
      <c r="F890">
        <f t="shared" si="173"/>
        <v>19.7821</v>
      </c>
      <c r="H890">
        <f t="shared" si="174"/>
        <v>-5.0551389278703073E-6</v>
      </c>
      <c r="J890" t="b">
        <f t="shared" si="175"/>
        <v>1</v>
      </c>
      <c r="L890">
        <f t="shared" si="176"/>
        <v>3.4</v>
      </c>
      <c r="M890">
        <f t="shared" si="177"/>
        <v>11.559999999999999</v>
      </c>
      <c r="N890">
        <f t="shared" si="178"/>
        <v>39.303999999999995</v>
      </c>
      <c r="O890">
        <f t="shared" si="179"/>
        <v>133.63359999999997</v>
      </c>
      <c r="P890">
        <f t="shared" si="180"/>
        <v>454.35423999999989</v>
      </c>
      <c r="Q890">
        <f t="shared" si="181"/>
        <v>1544.8044159999995</v>
      </c>
      <c r="R890">
        <f t="shared" si="182"/>
        <v>5252.3350143999978</v>
      </c>
      <c r="S890">
        <f t="shared" si="183"/>
        <v>17857.939048959994</v>
      </c>
      <c r="T890">
        <f t="shared" si="184"/>
        <v>60716.992766463976</v>
      </c>
      <c r="Z890" s="4">
        <f t="shared" ca="1" si="185"/>
        <v>20.440541186087938</v>
      </c>
      <c r="AA890">
        <f t="array" aca="1" ref="AA890" ca="1" xml:space="preserve"> IF($J890, SUM(Coefficients3 * $L890^Integers3), "NaN")</f>
        <v>19.803296350353985</v>
      </c>
      <c r="AB890">
        <f t="array" aca="1" ref="AB890" ca="1" xml:space="preserve"> IF($J890, SUM(Coefficients4 * $L890^Integers4), "NaN")</f>
        <v>19.777588019591075</v>
      </c>
      <c r="AC890">
        <f t="array" aca="1" ref="AC890" ca="1" xml:space="preserve"> IF($J890, SUM(Coefficients5 * $L890^Integers5), "NaN")</f>
        <v>19.782082656462944</v>
      </c>
      <c r="AD890">
        <f t="array" aca="1" ref="AD890" ca="1" xml:space="preserve"> IF($J890, SUM(Coefficients6 * $L890^Integers6), "NaN")</f>
        <v>19.7818177608379</v>
      </c>
      <c r="AE890">
        <f t="array" aca="1" ref="AE890" ca="1" xml:space="preserve"> IF($J890, SUM(Coefficients7 * $L890^Integers7), "NaN")</f>
        <v>19.781860899876669</v>
      </c>
      <c r="AF890">
        <f t="array" aca="1" ref="AF890" ca="1" xml:space="preserve"> IF($J890, SUM(Coefficients8 * $L890^Integers8), "NaN")</f>
        <v>19.781852448076521</v>
      </c>
      <c r="AG890">
        <f t="array" aca="1" ref="AG890" ca="1" xml:space="preserve"> IF($J890, SUM(Coefficients9 * $L890^Integers9), "NaN")</f>
        <v>19.781844982580079</v>
      </c>
    </row>
    <row r="891" spans="2:33" x14ac:dyDescent="0.2">
      <c r="B891" s="2">
        <v>3.3</v>
      </c>
      <c r="C891" s="2">
        <v>19.2</v>
      </c>
      <c r="D891" s="2">
        <v>19.2</v>
      </c>
      <c r="F891">
        <f t="shared" si="173"/>
        <v>19.200199999999999</v>
      </c>
      <c r="H891">
        <f t="shared" si="174"/>
        <v>0</v>
      </c>
      <c r="J891" t="b">
        <f t="shared" si="175"/>
        <v>1</v>
      </c>
      <c r="L891">
        <f t="shared" si="176"/>
        <v>3.3</v>
      </c>
      <c r="M891">
        <f t="shared" si="177"/>
        <v>10.889999999999999</v>
      </c>
      <c r="N891">
        <f t="shared" si="178"/>
        <v>35.936999999999998</v>
      </c>
      <c r="O891">
        <f t="shared" si="179"/>
        <v>118.59209999999997</v>
      </c>
      <c r="P891">
        <f t="shared" si="180"/>
        <v>391.35392999999988</v>
      </c>
      <c r="Q891">
        <f t="shared" si="181"/>
        <v>1291.4679689999996</v>
      </c>
      <c r="R891">
        <f t="shared" si="182"/>
        <v>4261.8442976999986</v>
      </c>
      <c r="S891">
        <f t="shared" si="183"/>
        <v>14064.086182409994</v>
      </c>
      <c r="T891">
        <f t="shared" si="184"/>
        <v>46411.484401952977</v>
      </c>
      <c r="Z891" s="4">
        <f t="shared" ca="1" si="185"/>
        <v>19.83934879826182</v>
      </c>
      <c r="AA891">
        <f t="array" aca="1" ref="AA891" ca="1" xml:space="preserve"> IF($J891, SUM(Coefficients3 * $L891^Integers3), "NaN")</f>
        <v>19.220898986429521</v>
      </c>
      <c r="AB891">
        <f t="array" aca="1" ref="AB891" ca="1" xml:space="preserve"> IF($J891, SUM(Coefficients4 * $L891^Integers4), "NaN")</f>
        <v>19.195765016320767</v>
      </c>
      <c r="AC891">
        <f t="array" aca="1" ref="AC891" ca="1" xml:space="preserve"> IF($J891, SUM(Coefficients5 * $L891^Integers5), "NaN")</f>
        <v>19.200178988904959</v>
      </c>
      <c r="AD891">
        <f t="array" aca="1" ref="AD891" ca="1" xml:space="preserve"> IF($J891, SUM(Coefficients6 * $L891^Integers6), "NaN")</f>
        <v>19.19991730420498</v>
      </c>
      <c r="AE891">
        <f t="array" aca="1" ref="AE891" ca="1" xml:space="preserve"> IF($J891, SUM(Coefficients7 * $L891^Integers7), "NaN")</f>
        <v>19.199960255248911</v>
      </c>
      <c r="AF891">
        <f t="array" aca="1" ref="AF891" ca="1" xml:space="preserve"> IF($J891, SUM(Coefficients8 * $L891^Integers8), "NaN")</f>
        <v>19.199951750433403</v>
      </c>
      <c r="AG891">
        <f t="array" aca="1" ref="AG891" ca="1" xml:space="preserve"> IF($J891, SUM(Coefficients9 * $L891^Integers9), "NaN")</f>
        <v>19.199944123090621</v>
      </c>
    </row>
    <row r="892" spans="2:33" x14ac:dyDescent="0.2">
      <c r="B892" s="2">
        <v>3.2</v>
      </c>
      <c r="C892" s="2">
        <v>18.617999999999999</v>
      </c>
      <c r="D892" s="2">
        <v>18.618099999999998</v>
      </c>
      <c r="F892">
        <f t="shared" si="173"/>
        <v>18.618300000000001</v>
      </c>
      <c r="H892">
        <f t="shared" si="174"/>
        <v>-5.3711317780500241E-6</v>
      </c>
      <c r="J892" t="b">
        <f t="shared" si="175"/>
        <v>1</v>
      </c>
      <c r="L892">
        <f t="shared" si="176"/>
        <v>3.2</v>
      </c>
      <c r="M892">
        <f t="shared" si="177"/>
        <v>10.240000000000002</v>
      </c>
      <c r="N892">
        <f t="shared" si="178"/>
        <v>32.768000000000008</v>
      </c>
      <c r="O892">
        <f t="shared" si="179"/>
        <v>104.85760000000005</v>
      </c>
      <c r="P892">
        <f t="shared" si="180"/>
        <v>335.5443200000002</v>
      </c>
      <c r="Q892">
        <f t="shared" si="181"/>
        <v>1073.7418240000006</v>
      </c>
      <c r="R892">
        <f t="shared" si="182"/>
        <v>3435.9738368000026</v>
      </c>
      <c r="S892">
        <f t="shared" si="183"/>
        <v>10995.116277760009</v>
      </c>
      <c r="T892">
        <f t="shared" si="184"/>
        <v>35184.372088832031</v>
      </c>
      <c r="Z892" s="4">
        <f t="shared" ca="1" si="185"/>
        <v>19.238156410435707</v>
      </c>
      <c r="AA892">
        <f t="array" aca="1" ref="AA892" ca="1" xml:space="preserve"> IF($J892, SUM(Coefficients3 * $L892^Integers3), "NaN")</f>
        <v>18.638501208896756</v>
      </c>
      <c r="AB892">
        <f t="array" aca="1" ref="AB892" ca="1" xml:space="preserve"> IF($J892, SUM(Coefficients4 * $L892^Integers4), "NaN")</f>
        <v>18.613951887467486</v>
      </c>
      <c r="AC892">
        <f t="array" aca="1" ref="AC892" ca="1" xml:space="preserve"> IF($J892, SUM(Coefficients5 * $L892^Integers5), "NaN")</f>
        <v>18.618282435128116</v>
      </c>
      <c r="AD892">
        <f t="array" aca="1" ref="AD892" ca="1" xml:space="preserve"> IF($J892, SUM(Coefficients6 * $L892^Integers6), "NaN")</f>
        <v>18.618024189153708</v>
      </c>
      <c r="AE892">
        <f t="array" aca="1" ref="AE892" ca="1" xml:space="preserve"> IF($J892, SUM(Coefficients7 * $L892^Integers7), "NaN")</f>
        <v>18.618066903624516</v>
      </c>
      <c r="AF892">
        <f t="array" aca="1" ref="AF892" ca="1" xml:space="preserve"> IF($J892, SUM(Coefficients8 * $L892^Integers8), "NaN")</f>
        <v>18.618058357551053</v>
      </c>
      <c r="AG892">
        <f t="array" aca="1" ref="AG892" ca="1" xml:space="preserve"> IF($J892, SUM(Coefficients9 * $L892^Integers9), "NaN")</f>
        <v>18.618050580380675</v>
      </c>
    </row>
    <row r="893" spans="2:33" x14ac:dyDescent="0.2">
      <c r="B893" s="2">
        <v>3.1</v>
      </c>
      <c r="C893" s="2">
        <v>18.036200000000001</v>
      </c>
      <c r="D893" s="2">
        <v>18.036200000000001</v>
      </c>
      <c r="F893">
        <f t="shared" si="173"/>
        <v>18.0364</v>
      </c>
      <c r="H893">
        <f t="shared" si="174"/>
        <v>0</v>
      </c>
      <c r="J893" t="b">
        <f t="shared" si="175"/>
        <v>1</v>
      </c>
      <c r="L893">
        <f t="shared" si="176"/>
        <v>3.1</v>
      </c>
      <c r="M893">
        <f t="shared" si="177"/>
        <v>9.6100000000000012</v>
      </c>
      <c r="N893">
        <f t="shared" si="178"/>
        <v>29.791000000000004</v>
      </c>
      <c r="O893">
        <f t="shared" si="179"/>
        <v>92.352100000000021</v>
      </c>
      <c r="P893">
        <f t="shared" si="180"/>
        <v>286.29151000000007</v>
      </c>
      <c r="Q893">
        <f t="shared" si="181"/>
        <v>887.50368100000037</v>
      </c>
      <c r="R893">
        <f t="shared" si="182"/>
        <v>2751.2614111000012</v>
      </c>
      <c r="S893">
        <f t="shared" si="183"/>
        <v>8528.9103744100048</v>
      </c>
      <c r="T893">
        <f t="shared" si="184"/>
        <v>26439.622160671017</v>
      </c>
      <c r="Z893" s="4">
        <f t="shared" ca="1" si="185"/>
        <v>18.636964022609593</v>
      </c>
      <c r="AA893">
        <f t="array" aca="1" ref="AA893" ca="1" xml:space="preserve"> IF($J893, SUM(Coefficients3 * $L893^Integers3), "NaN")</f>
        <v>18.056102758072747</v>
      </c>
      <c r="AB893">
        <f t="array" aca="1" ref="AB893" ca="1" xml:space="preserve"> IF($J893, SUM(Coefficients4 * $L893^Integers4), "NaN")</f>
        <v>18.032148440298073</v>
      </c>
      <c r="AC893">
        <f t="array" aca="1" ref="AC893" ca="1" xml:space="preserve"> IF($J893, SUM(Coefficients5 * $L893^Integers5), "NaN")</f>
        <v>18.036392769914226</v>
      </c>
      <c r="AD893">
        <f t="array" aca="1" ref="AD893" ca="1" xml:space="preserve"> IF($J893, SUM(Coefficients6 * $L893^Integers6), "NaN")</f>
        <v>18.03613819478419</v>
      </c>
      <c r="AE893">
        <f t="array" aca="1" ref="AE893" ca="1" xml:space="preserve"> IF($J893, SUM(Coefficients7 * $L893^Integers7), "NaN")</f>
        <v>18.036180622694889</v>
      </c>
      <c r="AF893">
        <f t="array" aca="1" ref="AF893" ca="1" xml:space="preserve"> IF($J893, SUM(Coefficients8 * $L893^Integers8), "NaN")</f>
        <v>18.036172047636125</v>
      </c>
      <c r="AG893">
        <f t="array" aca="1" ref="AG893" ca="1" xml:space="preserve"> IF($J893, SUM(Coefficients9 * $L893^Integers9), "NaN")</f>
        <v>18.036164133477669</v>
      </c>
    </row>
    <row r="894" spans="2:33" x14ac:dyDescent="0.2">
      <c r="B894" s="2">
        <v>3</v>
      </c>
      <c r="C894" s="2">
        <v>17.4543</v>
      </c>
      <c r="D894" s="2">
        <v>17.4543</v>
      </c>
      <c r="F894">
        <f t="shared" si="173"/>
        <v>17.454499999999999</v>
      </c>
      <c r="H894">
        <f t="shared" si="174"/>
        <v>0</v>
      </c>
      <c r="J894" t="b">
        <f t="shared" si="175"/>
        <v>1</v>
      </c>
      <c r="L894">
        <f t="shared" si="176"/>
        <v>3</v>
      </c>
      <c r="M894">
        <f t="shared" si="177"/>
        <v>9</v>
      </c>
      <c r="N894">
        <f t="shared" si="178"/>
        <v>27</v>
      </c>
      <c r="O894">
        <f t="shared" si="179"/>
        <v>81</v>
      </c>
      <c r="P894">
        <f t="shared" si="180"/>
        <v>243</v>
      </c>
      <c r="Q894">
        <f t="shared" si="181"/>
        <v>729</v>
      </c>
      <c r="R894">
        <f t="shared" si="182"/>
        <v>2187</v>
      </c>
      <c r="S894">
        <f t="shared" si="183"/>
        <v>6561</v>
      </c>
      <c r="T894">
        <f t="shared" si="184"/>
        <v>19683</v>
      </c>
      <c r="Z894" s="4">
        <f t="shared" ca="1" si="185"/>
        <v>18.035771634783476</v>
      </c>
      <c r="AA894">
        <f t="array" aca="1" ref="AA894" ca="1" xml:space="preserve"> IF($J894, SUM(Coefficients3 * $L894^Integers3), "NaN")</f>
        <v>17.473703374274567</v>
      </c>
      <c r="AB894">
        <f t="array" aca="1" ref="AB894" ca="1" xml:space="preserve"> IF($J894, SUM(Coefficients4 * $L894^Integers4), "NaN")</f>
        <v>17.450354482248844</v>
      </c>
      <c r="AC894">
        <f t="array" aca="1" ref="AC894" ca="1" xml:space="preserve"> IF($J894, SUM(Coefficients5 * $L894^Integers5), "NaN")</f>
        <v>17.454509768024529</v>
      </c>
      <c r="AD894">
        <f t="array" aca="1" ref="AD894" ca="1" xml:space="preserve"> IF($J894, SUM(Coefficients6 * $L894^Integers6), "NaN")</f>
        <v>17.454259100219492</v>
      </c>
      <c r="AE894">
        <f t="array" aca="1" ref="AE894" ca="1" xml:space="preserve"> IF($J894, SUM(Coefficients7 * $L894^Integers7), "NaN")</f>
        <v>17.454301190152677</v>
      </c>
      <c r="AF894">
        <f t="array" aca="1" ref="AF894" ca="1" xml:space="preserve"> IF($J894, SUM(Coefficients8 * $L894^Integers8), "NaN")</f>
        <v>17.454292598907927</v>
      </c>
      <c r="AG894">
        <f t="array" aca="1" ref="AG894" ca="1" xml:space="preserve"> IF($J894, SUM(Coefficients9 * $L894^Integers9), "NaN")</f>
        <v>17.454284561446929</v>
      </c>
    </row>
    <row r="895" spans="2:33" x14ac:dyDescent="0.2">
      <c r="B895" s="2">
        <v>2.9</v>
      </c>
      <c r="C895" s="2">
        <v>16.872399999999999</v>
      </c>
      <c r="D895" s="2">
        <v>16.872399999999999</v>
      </c>
      <c r="F895">
        <f t="shared" si="173"/>
        <v>16.872599999999998</v>
      </c>
      <c r="H895">
        <f t="shared" si="174"/>
        <v>0</v>
      </c>
      <c r="J895" t="b">
        <f t="shared" si="175"/>
        <v>1</v>
      </c>
      <c r="L895">
        <f t="shared" si="176"/>
        <v>2.9</v>
      </c>
      <c r="M895">
        <f t="shared" si="177"/>
        <v>8.41</v>
      </c>
      <c r="N895">
        <f t="shared" si="178"/>
        <v>24.388999999999999</v>
      </c>
      <c r="O895">
        <f t="shared" si="179"/>
        <v>70.728099999999998</v>
      </c>
      <c r="P895">
        <f t="shared" si="180"/>
        <v>205.11148999999997</v>
      </c>
      <c r="Q895">
        <f t="shared" si="181"/>
        <v>594.82332099999996</v>
      </c>
      <c r="R895">
        <f t="shared" si="182"/>
        <v>1724.9876308999999</v>
      </c>
      <c r="S895">
        <f t="shared" si="183"/>
        <v>5002.4641296099999</v>
      </c>
      <c r="T895">
        <f t="shared" si="184"/>
        <v>14507.145975869</v>
      </c>
      <c r="Z895" s="4">
        <f t="shared" ca="1" si="185"/>
        <v>17.434579246957359</v>
      </c>
      <c r="AA895">
        <f t="array" aca="1" ref="AA895" ca="1" xml:space="preserve"> IF($J895, SUM(Coefficients3 * $L895^Integers3), "NaN")</f>
        <v>16.891302797819286</v>
      </c>
      <c r="AB895">
        <f t="array" aca="1" ref="AB895" ca="1" xml:space="preserve"> IF($J895, SUM(Coefficients4 * $L895^Integers4), "NaN")</f>
        <v>16.868569820925565</v>
      </c>
      <c r="AC895">
        <f t="array" aca="1" ref="AC895" ca="1" xml:space="preserve"> IF($J895, SUM(Coefficients5 * $L895^Integers5), "NaN")</f>
        <v>16.872633204199204</v>
      </c>
      <c r="AD895">
        <f t="array" aca="1" ref="AD895" ca="1" xml:space="preserve"> IF($J895, SUM(Coefficients6 * $L895^Integers6), "NaN")</f>
        <v>16.872386684605416</v>
      </c>
      <c r="AE895">
        <f t="array" aca="1" ref="AE895" ca="1" xml:space="preserve"> IF($J895, SUM(Coefficients7 * $L895^Integers7), "NaN")</f>
        <v>16.872428383691343</v>
      </c>
      <c r="AF895">
        <f t="array" aca="1" ref="AF895" ca="1" xml:space="preserve"> IF($J895, SUM(Coefficients8 * $L895^Integers8), "NaN")</f>
        <v>16.872419789598158</v>
      </c>
      <c r="AG895">
        <f t="array" aca="1" ref="AG895" ca="1" xml:space="preserve"> IF($J895, SUM(Coefficients9 * $L895^Integers9), "NaN")</f>
        <v>16.872411643391871</v>
      </c>
    </row>
    <row r="896" spans="2:33" x14ac:dyDescent="0.2">
      <c r="B896" s="2">
        <v>2.8</v>
      </c>
      <c r="C896" s="2">
        <v>16.290600000000001</v>
      </c>
      <c r="D896" s="2">
        <v>16.290600000000001</v>
      </c>
      <c r="F896">
        <f t="shared" si="173"/>
        <v>16.290800000000001</v>
      </c>
      <c r="H896">
        <f t="shared" si="174"/>
        <v>0</v>
      </c>
      <c r="J896" t="b">
        <f t="shared" si="175"/>
        <v>1</v>
      </c>
      <c r="L896">
        <f t="shared" si="176"/>
        <v>2.8</v>
      </c>
      <c r="M896">
        <f t="shared" si="177"/>
        <v>7.839999999999999</v>
      </c>
      <c r="N896">
        <f t="shared" si="178"/>
        <v>21.951999999999995</v>
      </c>
      <c r="O896">
        <f t="shared" si="179"/>
        <v>61.465599999999981</v>
      </c>
      <c r="P896">
        <f t="shared" si="180"/>
        <v>172.10367999999994</v>
      </c>
      <c r="Q896">
        <f t="shared" si="181"/>
        <v>481.89030399999979</v>
      </c>
      <c r="R896">
        <f t="shared" si="182"/>
        <v>1349.2928511999992</v>
      </c>
      <c r="S896">
        <f t="shared" si="183"/>
        <v>3778.0199833599977</v>
      </c>
      <c r="T896">
        <f t="shared" si="184"/>
        <v>10578.455953407993</v>
      </c>
      <c r="Z896" s="4">
        <f t="shared" ca="1" si="185"/>
        <v>16.833386859131242</v>
      </c>
      <c r="AA896">
        <f t="array" aca="1" ref="AA896" ca="1" xml:space="preserve"> IF($J896, SUM(Coefficients3 * $L896^Integers3), "NaN")</f>
        <v>16.308900769023968</v>
      </c>
      <c r="AB896">
        <f t="array" aca="1" ref="AB896" ca="1" xml:space="preserve"> IF($J896, SUM(Coefficients4 * $L896^Integers4), "NaN")</f>
        <v>16.286794264103467</v>
      </c>
      <c r="AC896">
        <f t="array" aca="1" ref="AC896" ca="1" xml:space="preserve"> IF($J896, SUM(Coefficients5 * $L896^Integers5), "NaN")</f>
        <v>16.29076285315691</v>
      </c>
      <c r="AD896">
        <f t="array" aca="1" ref="AD896" ca="1" xml:space="preserve"> IF($J896, SUM(Coefficients6 * $L896^Integers6), "NaN")</f>
        <v>16.290520727110273</v>
      </c>
      <c r="AE896">
        <f t="array" aca="1" ref="AE896" ca="1" xml:space="preserve"> IF($J896, SUM(Coefficients7 * $L896^Integers7), "NaN")</f>
        <v>16.290561981004714</v>
      </c>
      <c r="AF896">
        <f t="array" aca="1" ref="AF896" ca="1" xml:space="preserve"> IF($J896, SUM(Coefficients8 * $L896^Integers8), "NaN")</f>
        <v>16.290553397950617</v>
      </c>
      <c r="AG896">
        <f t="array" aca="1" ref="AG896" ca="1" xml:space="preserve"> IF($J896, SUM(Coefficients9 * $L896^Integers9), "NaN")</f>
        <v>16.290545158454233</v>
      </c>
    </row>
    <row r="897" spans="2:33" x14ac:dyDescent="0.2">
      <c r="B897" s="2">
        <v>2.7</v>
      </c>
      <c r="C897" s="2">
        <v>15.7087</v>
      </c>
      <c r="D897" s="2">
        <v>15.7087</v>
      </c>
      <c r="F897">
        <f t="shared" si="173"/>
        <v>15.7089</v>
      </c>
      <c r="H897">
        <f t="shared" si="174"/>
        <v>0</v>
      </c>
      <c r="J897" t="b">
        <f t="shared" si="175"/>
        <v>1</v>
      </c>
      <c r="L897">
        <f t="shared" si="176"/>
        <v>2.7</v>
      </c>
      <c r="M897">
        <f t="shared" si="177"/>
        <v>7.2900000000000009</v>
      </c>
      <c r="N897">
        <f t="shared" si="178"/>
        <v>19.683000000000003</v>
      </c>
      <c r="O897">
        <f t="shared" si="179"/>
        <v>53.144100000000016</v>
      </c>
      <c r="P897">
        <f t="shared" si="180"/>
        <v>143.48907000000005</v>
      </c>
      <c r="Q897">
        <f t="shared" si="181"/>
        <v>387.42048900000015</v>
      </c>
      <c r="R897">
        <f t="shared" si="182"/>
        <v>1046.0353203000004</v>
      </c>
      <c r="S897">
        <f t="shared" si="183"/>
        <v>2824.2953648100015</v>
      </c>
      <c r="T897">
        <f t="shared" si="184"/>
        <v>7625.5974849870045</v>
      </c>
      <c r="Z897" s="4">
        <f t="shared" ca="1" si="185"/>
        <v>16.232194471305128</v>
      </c>
      <c r="AA897">
        <f t="array" aca="1" ref="AA897" ca="1" xml:space="preserve"> IF($J897, SUM(Coefficients3 * $L897^Integers3), "NaN")</f>
        <v>15.726497028205689</v>
      </c>
      <c r="AB897">
        <f t="array" aca="1" ref="AB897" ca="1" xml:space="preserve"> IF($J897, SUM(Coefficients4 * $L897^Integers4), "NaN")</f>
        <v>15.705027619727232</v>
      </c>
      <c r="AC897">
        <f t="array" aca="1" ref="AC897" ca="1" xml:space="preserve"> IF($J897, SUM(Coefficients5 * $L897^Integers5), "NaN")</f>
        <v>15.70889848959432</v>
      </c>
      <c r="AD897">
        <f t="array" aca="1" ref="AD897" ca="1" xml:space="preserve"> IF($J897, SUM(Coefficients6 * $L897^Integers6), "NaN")</f>
        <v>15.708661006924657</v>
      </c>
      <c r="AE897">
        <f t="array" aca="1" ref="AE897" ca="1" xml:space="preserve"> IF($J897, SUM(Coefficients7 * $L897^Integers7), "NaN")</f>
        <v>15.708701759786583</v>
      </c>
      <c r="AF897">
        <f t="array" aca="1" ref="AF897" ca="1" xml:space="preserve"> IF($J897, SUM(Coefficients8 * $L897^Integers8), "NaN")</f>
        <v>15.70869320222095</v>
      </c>
      <c r="AG897">
        <f t="array" aca="1" ref="AG897" ca="1" xml:space="preserve"> IF($J897, SUM(Coefficients9 * $L897^Integers9), "NaN")</f>
        <v>15.708684885814305</v>
      </c>
    </row>
    <row r="898" spans="2:33" x14ac:dyDescent="0.2">
      <c r="B898" s="2">
        <v>2.6</v>
      </c>
      <c r="C898" s="2">
        <v>15.126799999999999</v>
      </c>
      <c r="D898" s="2">
        <v>15.126799999999999</v>
      </c>
      <c r="F898">
        <f t="shared" si="173"/>
        <v>15.127000000000001</v>
      </c>
      <c r="H898">
        <f t="shared" si="174"/>
        <v>0</v>
      </c>
      <c r="J898" t="b">
        <f t="shared" si="175"/>
        <v>1</v>
      </c>
      <c r="L898">
        <f t="shared" si="176"/>
        <v>2.6</v>
      </c>
      <c r="M898">
        <f t="shared" si="177"/>
        <v>6.7600000000000007</v>
      </c>
      <c r="N898">
        <f t="shared" si="178"/>
        <v>17.576000000000004</v>
      </c>
      <c r="O898">
        <f t="shared" si="179"/>
        <v>45.697600000000008</v>
      </c>
      <c r="P898">
        <f t="shared" si="180"/>
        <v>118.81376000000003</v>
      </c>
      <c r="Q898">
        <f t="shared" si="181"/>
        <v>308.91577600000011</v>
      </c>
      <c r="R898">
        <f t="shared" si="182"/>
        <v>803.18101760000036</v>
      </c>
      <c r="S898">
        <f t="shared" si="183"/>
        <v>2088.2706457600007</v>
      </c>
      <c r="T898">
        <f t="shared" si="184"/>
        <v>5429.5036789760015</v>
      </c>
      <c r="Z898" s="4">
        <f t="shared" ca="1" si="185"/>
        <v>15.631002083479013</v>
      </c>
      <c r="AA898">
        <f t="array" aca="1" ref="AA898" ca="1" xml:space="preserve"> IF($J898, SUM(Coefficients3 * $L898^Integers3), "NaN")</f>
        <v>15.144091315681512</v>
      </c>
      <c r="AB898">
        <f t="array" aca="1" ref="AB898" ca="1" xml:space="preserve"> IF($J898, SUM(Coefficients4 * $L898^Integers4), "NaN")</f>
        <v>15.123269695911004</v>
      </c>
      <c r="AC898">
        <f t="array" aca="1" ref="AC898" ca="1" xml:space="preserve"> IF($J898, SUM(Coefficients5 * $L898^Integers5), "NaN")</f>
        <v>15.127039888185639</v>
      </c>
      <c r="AD898">
        <f t="array" aca="1" ref="AD898" ca="1" xml:space="preserve"> IF($J898, SUM(Coefficients6 * $L898^Integers6), "NaN")</f>
        <v>15.126807303261209</v>
      </c>
      <c r="AE898">
        <f t="array" aca="1" ref="AE898" ca="1" xml:space="preserve"> IF($J898, SUM(Coefficients7 * $L898^Integers7), "NaN")</f>
        <v>15.126847497730241</v>
      </c>
      <c r="AF898">
        <f t="array" aca="1" ref="AF898" ca="1" xml:space="preserve"> IF($J898, SUM(Coefficients8 * $L898^Integers8), "NaN")</f>
        <v>15.126838980676357</v>
      </c>
      <c r="AG898">
        <f t="array" aca="1" ref="AG898" ca="1" xml:space="preserve"> IF($J898, SUM(Coefficients9 * $L898^Integers9), "NaN")</f>
        <v>15.126830604691161</v>
      </c>
    </row>
    <row r="899" spans="2:33" x14ac:dyDescent="0.2">
      <c r="B899" s="2">
        <v>2.5</v>
      </c>
      <c r="C899" s="2">
        <v>14.545</v>
      </c>
      <c r="D899" s="2">
        <v>14.545</v>
      </c>
      <c r="F899">
        <f t="shared" si="173"/>
        <v>14.545199999999999</v>
      </c>
      <c r="H899">
        <f t="shared" si="174"/>
        <v>0</v>
      </c>
      <c r="J899" t="b">
        <f t="shared" si="175"/>
        <v>1</v>
      </c>
      <c r="L899">
        <f t="shared" si="176"/>
        <v>2.5</v>
      </c>
      <c r="M899">
        <f t="shared" si="177"/>
        <v>6.25</v>
      </c>
      <c r="N899">
        <f t="shared" si="178"/>
        <v>15.625</v>
      </c>
      <c r="O899">
        <f t="shared" si="179"/>
        <v>39.0625</v>
      </c>
      <c r="P899">
        <f t="shared" si="180"/>
        <v>97.65625</v>
      </c>
      <c r="Q899">
        <f t="shared" si="181"/>
        <v>244.140625</v>
      </c>
      <c r="R899">
        <f t="shared" si="182"/>
        <v>610.3515625</v>
      </c>
      <c r="S899">
        <f t="shared" si="183"/>
        <v>1525.87890625</v>
      </c>
      <c r="T899">
        <f t="shared" si="184"/>
        <v>3814.697265625</v>
      </c>
      <c r="Z899" s="4">
        <f t="shared" ca="1" si="185"/>
        <v>15.029809695652895</v>
      </c>
      <c r="AA899">
        <f t="array" aca="1" ref="AA899" ca="1" xml:space="preserve"> IF($J899, SUM(Coefficients3 * $L899^Integers3), "NaN")</f>
        <v>14.561683371768508</v>
      </c>
      <c r="AB899">
        <f t="array" aca="1" ref="AB899" ca="1" xml:space="preserve"> IF($J899, SUM(Coefficients4 * $L899^Integers4), "NaN")</f>
        <v>14.541520300938387</v>
      </c>
      <c r="AC899">
        <f t="array" aca="1" ref="AC899" ca="1" xml:space="preserve"> IF($J899, SUM(Coefficients5 * $L899^Integers5), "NaN")</f>
        <v>14.545186823582144</v>
      </c>
      <c r="AD899">
        <f t="array" aca="1" ref="AD899" ca="1" xml:space="preserve"> IF($J899, SUM(Coefficients6 * $L899^Integers6), "NaN")</f>
        <v>14.544959395354411</v>
      </c>
      <c r="AE899">
        <f t="array" aca="1" ref="AE899" ca="1" xml:space="preserve"> IF($J899, SUM(Coefficients7 * $L899^Integers7), "NaN")</f>
        <v>14.544998972528072</v>
      </c>
      <c r="AF899">
        <f t="array" aca="1" ref="AF899" ca="1" xml:space="preserve"> IF($J899, SUM(Coefficients8 * $L899^Integers8), "NaN")</f>
        <v>14.544990511595357</v>
      </c>
      <c r="AG899">
        <f t="array" aca="1" ref="AG899" ca="1" xml:space="preserve"> IF($J899, SUM(Coefficients9 * $L899^Integers9), "NaN")</f>
        <v>14.544982094342899</v>
      </c>
    </row>
    <row r="900" spans="2:33" x14ac:dyDescent="0.2">
      <c r="B900" s="2">
        <v>2.4</v>
      </c>
      <c r="C900" s="2">
        <v>13.963200000000001</v>
      </c>
      <c r="D900" s="2">
        <v>13.963200000000001</v>
      </c>
      <c r="F900">
        <f t="shared" si="173"/>
        <v>13.9633</v>
      </c>
      <c r="H900">
        <f t="shared" si="174"/>
        <v>0</v>
      </c>
      <c r="J900" t="b">
        <f t="shared" si="175"/>
        <v>1</v>
      </c>
      <c r="L900">
        <f t="shared" si="176"/>
        <v>2.4</v>
      </c>
      <c r="M900">
        <f t="shared" si="177"/>
        <v>5.76</v>
      </c>
      <c r="N900">
        <f t="shared" si="178"/>
        <v>13.824</v>
      </c>
      <c r="O900">
        <f t="shared" si="179"/>
        <v>33.177599999999998</v>
      </c>
      <c r="P900">
        <f t="shared" si="180"/>
        <v>79.626239999999996</v>
      </c>
      <c r="Q900">
        <f t="shared" si="181"/>
        <v>191.10297599999998</v>
      </c>
      <c r="R900">
        <f t="shared" si="182"/>
        <v>458.64714239999995</v>
      </c>
      <c r="S900">
        <f t="shared" si="183"/>
        <v>1100.7531417599998</v>
      </c>
      <c r="T900">
        <f t="shared" si="184"/>
        <v>2641.8075402239997</v>
      </c>
      <c r="Z900" s="4">
        <f t="shared" ca="1" si="185"/>
        <v>14.42861730782678</v>
      </c>
      <c r="AA900">
        <f t="array" aca="1" ref="AA900" ca="1" xml:space="preserve"> IF($J900, SUM(Coefficients3 * $L900^Integers3), "NaN")</f>
        <v>13.979272936783744</v>
      </c>
      <c r="AB900">
        <f t="array" aca="1" ref="AB900" ca="1" xml:space="preserve"> IF($J900, SUM(Coefficients4 * $L900^Integers4), "NaN")</f>
        <v>13.959779243262444</v>
      </c>
      <c r="AC900">
        <f t="array" aca="1" ref="AC900" ca="1" xml:space="preserve"> IF($J900, SUM(Coefficients5 * $L900^Integers5), "NaN")</f>
        <v>13.96333907041172</v>
      </c>
      <c r="AD900">
        <f t="array" aca="1" ref="AD900" ca="1" xml:space="preserve"> IF($J900, SUM(Coefficients6 * $L900^Integers6), "NaN")</f>
        <v>13.96311706246034</v>
      </c>
      <c r="AE900">
        <f t="array" aca="1" ref="AE900" ca="1" xml:space="preserve"> IF($J900, SUM(Coefficients7 * $L900^Integers7), "NaN")</f>
        <v>13.963155961871117</v>
      </c>
      <c r="AF900">
        <f t="array" aca="1" ref="AF900" ca="1" xml:space="preserve"> IF($J900, SUM(Coefficients8 * $L900^Integers8), "NaN")</f>
        <v>13.963147573267493</v>
      </c>
      <c r="AG900">
        <f t="array" aca="1" ref="AG900" ca="1" xml:space="preserve"> IF($J900, SUM(Coefficients9 * $L900^Integers9), "NaN")</f>
        <v>13.96313913406691</v>
      </c>
    </row>
    <row r="901" spans="2:33" x14ac:dyDescent="0.2">
      <c r="B901" s="2">
        <v>2.2999999999999998</v>
      </c>
      <c r="C901" s="2">
        <v>13.3813</v>
      </c>
      <c r="D901" s="2">
        <v>13.3813</v>
      </c>
      <c r="F901">
        <f t="shared" si="173"/>
        <v>13.381500000000001</v>
      </c>
      <c r="H901">
        <f t="shared" si="174"/>
        <v>0</v>
      </c>
      <c r="J901" t="b">
        <f t="shared" si="175"/>
        <v>1</v>
      </c>
      <c r="L901">
        <f t="shared" si="176"/>
        <v>2.2999999999999998</v>
      </c>
      <c r="M901">
        <f t="shared" si="177"/>
        <v>5.2899999999999991</v>
      </c>
      <c r="N901">
        <f t="shared" si="178"/>
        <v>12.166999999999996</v>
      </c>
      <c r="O901">
        <f t="shared" si="179"/>
        <v>27.984099999999991</v>
      </c>
      <c r="P901">
        <f t="shared" si="180"/>
        <v>64.36342999999998</v>
      </c>
      <c r="Q901">
        <f t="shared" si="181"/>
        <v>148.03588899999994</v>
      </c>
      <c r="R901">
        <f t="shared" si="182"/>
        <v>340.48254469999978</v>
      </c>
      <c r="S901">
        <f t="shared" si="183"/>
        <v>783.10985280999944</v>
      </c>
      <c r="T901">
        <f t="shared" si="184"/>
        <v>1801.1526614629986</v>
      </c>
      <c r="Z901" s="4">
        <f t="shared" ca="1" si="185"/>
        <v>13.827424920000663</v>
      </c>
      <c r="AA901">
        <f t="array" aca="1" ref="AA901" ca="1" xml:space="preserve"> IF($J901, SUM(Coefficients3 * $L901^Integers3), "NaN")</f>
        <v>13.396859751044289</v>
      </c>
      <c r="AB901">
        <f t="array" aca="1" ref="AB901" ca="1" xml:space="preserve"> IF($J901, SUM(Coefficients4 * $L901^Integers4), "NaN")</f>
        <v>13.378046331505692</v>
      </c>
      <c r="AC901">
        <f t="array" aca="1" ref="AC901" ca="1" xml:space="preserve"> IF($J901, SUM(Coefficients5 * $L901^Integers5), "NaN")</f>
        <v>13.381496403278383</v>
      </c>
      <c r="AD901">
        <f t="array" aca="1" ref="AD901" ca="1" xml:space="preserve"> IF($J901, SUM(Coefficients6 * $L901^Integers6), "NaN")</f>
        <v>13.381280083856462</v>
      </c>
      <c r="AE901">
        <f t="array" aca="1" ref="AE901" ca="1" xml:space="preserve"> IF($J901, SUM(Coefficients7 * $L901^Integers7), "NaN")</f>
        <v>13.381318243448627</v>
      </c>
      <c r="AF901">
        <f t="array" aca="1" ref="AF901" ca="1" xml:space="preserve"> IF($J901, SUM(Coefficients8 * $L901^Integers8), "NaN")</f>
        <v>13.381309943993084</v>
      </c>
      <c r="AG901">
        <f t="array" aca="1" ref="AG901" ca="1" xml:space="preserve"> IF($J901, SUM(Coefficients9 * $L901^Integers9), "NaN")</f>
        <v>13.381301503200113</v>
      </c>
    </row>
    <row r="902" spans="2:33" x14ac:dyDescent="0.2">
      <c r="B902" s="2">
        <v>2.2000000000000002</v>
      </c>
      <c r="C902" s="2">
        <v>12.7995</v>
      </c>
      <c r="D902" s="2">
        <v>12.7995</v>
      </c>
      <c r="F902">
        <f t="shared" si="173"/>
        <v>12.7997</v>
      </c>
      <c r="H902">
        <f t="shared" si="174"/>
        <v>0</v>
      </c>
      <c r="J902" t="b">
        <f t="shared" si="175"/>
        <v>1</v>
      </c>
      <c r="L902">
        <f t="shared" si="176"/>
        <v>2.2000000000000002</v>
      </c>
      <c r="M902">
        <f t="shared" si="177"/>
        <v>4.8400000000000007</v>
      </c>
      <c r="N902">
        <f t="shared" si="178"/>
        <v>10.648000000000003</v>
      </c>
      <c r="O902">
        <f t="shared" si="179"/>
        <v>23.425600000000006</v>
      </c>
      <c r="P902">
        <f t="shared" si="180"/>
        <v>51.536320000000018</v>
      </c>
      <c r="Q902">
        <f t="shared" si="181"/>
        <v>113.37990400000005</v>
      </c>
      <c r="R902">
        <f t="shared" si="182"/>
        <v>249.43578880000015</v>
      </c>
      <c r="S902">
        <f t="shared" si="183"/>
        <v>548.75873536000029</v>
      </c>
      <c r="T902">
        <f t="shared" si="184"/>
        <v>1207.2692177920007</v>
      </c>
      <c r="Z902" s="4">
        <f t="shared" ca="1" si="185"/>
        <v>13.226232532174549</v>
      </c>
      <c r="AA902">
        <f t="array" aca="1" ref="AA902" ca="1" xml:space="preserve"> IF($J902, SUM(Coefficients3 * $L902^Integers3), "NaN")</f>
        <v>12.814443554867216</v>
      </c>
      <c r="AB902">
        <f t="array" aca="1" ref="AB902" ca="1" xml:space="preserve"> IF($J902, SUM(Coefficients4 * $L902^Integers4), "NaN")</f>
        <v>12.796321374460113</v>
      </c>
      <c r="AC902">
        <f t="array" aca="1" ref="AC902" ca="1" xml:space="preserve"> IF($J902, SUM(Coefficients5 * $L902^Integers5), "NaN")</f>
        <v>12.799658596761809</v>
      </c>
      <c r="AD902">
        <f t="array" aca="1" ref="AD902" ca="1" xml:space="preserve"> IF($J902, SUM(Coefficients6 * $L902^Integers6), "NaN")</f>
        <v>12.799448238841402</v>
      </c>
      <c r="AE902">
        <f t="array" aca="1" ref="AE902" ca="1" xml:space="preserve"> IF($J902, SUM(Coefficients7 * $L902^Integers7), "NaN")</f>
        <v>12.799485594947653</v>
      </c>
      <c r="AF902">
        <f t="array" aca="1" ref="AF902" ca="1" xml:space="preserve"> IF($J902, SUM(Coefficients8 * $L902^Integers8), "NaN")</f>
        <v>12.799477402082951</v>
      </c>
      <c r="AG902">
        <f t="array" aca="1" ref="AG902" ca="1" xml:space="preserve"> IF($J902, SUM(Coefficients9 * $L902^Integers9), "NaN")</f>
        <v>12.799468981119237</v>
      </c>
    </row>
    <row r="903" spans="2:33" x14ac:dyDescent="0.2">
      <c r="B903" s="2">
        <v>2.1</v>
      </c>
      <c r="C903" s="2">
        <v>12.217700000000001</v>
      </c>
      <c r="D903" s="2">
        <v>12.217599999999999</v>
      </c>
      <c r="F903">
        <f t="shared" si="173"/>
        <v>12.2178</v>
      </c>
      <c r="H903">
        <f t="shared" si="174"/>
        <v>8.1848800711327906E-6</v>
      </c>
      <c r="J903" t="b">
        <f t="shared" si="175"/>
        <v>1</v>
      </c>
      <c r="L903">
        <f t="shared" si="176"/>
        <v>2.1</v>
      </c>
      <c r="M903">
        <f t="shared" si="177"/>
        <v>4.41</v>
      </c>
      <c r="N903">
        <f t="shared" si="178"/>
        <v>9.261000000000001</v>
      </c>
      <c r="O903">
        <f t="shared" si="179"/>
        <v>19.4481</v>
      </c>
      <c r="P903">
        <f t="shared" si="180"/>
        <v>40.841010000000004</v>
      </c>
      <c r="Q903">
        <f t="shared" si="181"/>
        <v>85.766120999999998</v>
      </c>
      <c r="R903">
        <f t="shared" si="182"/>
        <v>180.10885410000003</v>
      </c>
      <c r="S903">
        <f t="shared" si="183"/>
        <v>378.22859361000002</v>
      </c>
      <c r="T903">
        <f t="shared" si="184"/>
        <v>794.28004658100008</v>
      </c>
      <c r="Z903" s="4">
        <f t="shared" ca="1" si="185"/>
        <v>12.625040144348434</v>
      </c>
      <c r="AA903">
        <f t="array" aca="1" ref="AA903" ca="1" xml:space="preserve"> IF($J903, SUM(Coefficients3 * $L903^Integers3), "NaN")</f>
        <v>12.232024088569586</v>
      </c>
      <c r="AB903">
        <f t="array" aca="1" ref="AB903" ca="1" xml:space="preserve"> IF($J903, SUM(Coefficients4 * $L903^Integers4), "NaN")</f>
        <v>12.21460418108714</v>
      </c>
      <c r="AC903">
        <f t="array" aca="1" ref="AC903" ca="1" xml:space="preserve"> IF($J903, SUM(Coefficients5 * $L903^Integers5), "NaN")</f>
        <v>12.217825425416867</v>
      </c>
      <c r="AD903">
        <f t="array" aca="1" ref="AD903" ca="1" xml:space="preserve"> IF($J903, SUM(Coefficients6 * $L903^Integers6), "NaN")</f>
        <v>12.217621306734708</v>
      </c>
      <c r="AE903">
        <f t="array" aca="1" ref="AE903" ca="1" xml:space="preserve"> IF($J903, SUM(Coefficients7 * $L903^Integers7), "NaN")</f>
        <v>12.217657794052585</v>
      </c>
      <c r="AF903">
        <f t="array" aca="1" ref="AF903" ca="1" xml:space="preserve"> IF($J903, SUM(Coefficients8 * $L903^Integers8), "NaN")</f>
        <v>12.217649725858143</v>
      </c>
      <c r="AG903">
        <f t="array" aca="1" ref="AG903" ca="1" xml:space="preserve"> IF($J903, SUM(Coefficients9 * $L903^Integers9), "NaN")</f>
        <v>12.217641347241081</v>
      </c>
    </row>
    <row r="904" spans="2:33" x14ac:dyDescent="0.2">
      <c r="B904" s="2">
        <v>2</v>
      </c>
      <c r="C904" s="2">
        <v>11.6358</v>
      </c>
      <c r="D904" s="2">
        <v>11.6358</v>
      </c>
      <c r="F904">
        <f t="shared" ref="F904:F923" si="186" xml:space="preserve"> IF(Degrees=90, 552,  VALUE(TEXT( ((((0.000000000390362*Degrees -0.00000001473)*Degrees + 0.0000376811)*Degrees -0.0000164127)*Degrees +5.817879)*Degrees, "0.00000E+00")))</f>
        <v>11.635999999999999</v>
      </c>
      <c r="H904">
        <f t="shared" si="174"/>
        <v>0</v>
      </c>
      <c r="J904" t="b">
        <f t="shared" si="175"/>
        <v>1</v>
      </c>
      <c r="L904">
        <f t="shared" ref="L904:L923" si="187" xml:space="preserve"> IF( Good, Degrees, "NaN")</f>
        <v>2</v>
      </c>
      <c r="M904">
        <f t="shared" si="177"/>
        <v>4</v>
      </c>
      <c r="N904">
        <f t="shared" si="178"/>
        <v>8</v>
      </c>
      <c r="O904">
        <f t="shared" si="179"/>
        <v>16</v>
      </c>
      <c r="P904">
        <f t="shared" si="180"/>
        <v>32</v>
      </c>
      <c r="Q904">
        <f t="shared" si="181"/>
        <v>64</v>
      </c>
      <c r="R904">
        <f t="shared" si="182"/>
        <v>128</v>
      </c>
      <c r="S904">
        <f t="shared" si="183"/>
        <v>256</v>
      </c>
      <c r="T904">
        <f t="shared" si="184"/>
        <v>512</v>
      </c>
      <c r="Z904" s="4">
        <f t="shared" ca="1" si="185"/>
        <v>12.023847756522317</v>
      </c>
      <c r="AA904">
        <f t="array" aca="1" ref="AA904" ca="1" xml:space="preserve"> IF($J904, SUM(Coefficients3 * $L904^Integers3), "NaN")</f>
        <v>11.649601092468471</v>
      </c>
      <c r="AB904">
        <f t="array" aca="1" ref="AB904" ca="1" xml:space="preserve"> IF($J904, SUM(Coefficients4 * $L904^Integers4), "NaN")</f>
        <v>11.63289456051767</v>
      </c>
      <c r="AC904">
        <f t="array" aca="1" ref="AC904" ca="1" xml:space="preserve"> IF($J904, SUM(Coefficients5 * $L904^Integers5), "NaN")</f>
        <v>11.635996663773161</v>
      </c>
      <c r="AD904">
        <f t="array" aca="1" ref="AD904" ca="1" xml:space="preserve"> IF($J904, SUM(Coefficients6 * $L904^Integers6), "NaN")</f>
        <v>11.635799066876649</v>
      </c>
      <c r="AE904">
        <f t="array" aca="1" ref="AE904" ca="1" xml:space="preserve"> IF($J904, SUM(Coefficients7 * $L904^Integers7), "NaN")</f>
        <v>11.635834618444738</v>
      </c>
      <c r="AF904">
        <f t="array" aca="1" ref="AF904" ca="1" xml:space="preserve"> IF($J904, SUM(Coefficients8 * $L904^Integers8), "NaN")</f>
        <v>11.635826693649696</v>
      </c>
      <c r="AG904">
        <f t="array" aca="1" ref="AG904" ca="1" xml:space="preserve"> IF($J904, SUM(Coefficients9 * $L904^Integers9), "NaN")</f>
        <v>11.635818381022816</v>
      </c>
    </row>
    <row r="905" spans="2:33" x14ac:dyDescent="0.2">
      <c r="B905" s="2">
        <v>1.9</v>
      </c>
      <c r="C905" s="2">
        <v>11.054</v>
      </c>
      <c r="D905" s="2">
        <v>11.054</v>
      </c>
      <c r="F905">
        <f t="shared" si="186"/>
        <v>11.0542</v>
      </c>
      <c r="H905">
        <f t="shared" si="174"/>
        <v>0</v>
      </c>
      <c r="J905" t="b">
        <f t="shared" si="175"/>
        <v>1</v>
      </c>
      <c r="L905">
        <f t="shared" si="187"/>
        <v>1.9</v>
      </c>
      <c r="M905">
        <f t="shared" si="177"/>
        <v>3.61</v>
      </c>
      <c r="N905">
        <f t="shared" si="178"/>
        <v>6.8589999999999991</v>
      </c>
      <c r="O905">
        <f t="shared" si="179"/>
        <v>13.0321</v>
      </c>
      <c r="P905">
        <f t="shared" si="180"/>
        <v>24.76099</v>
      </c>
      <c r="Q905">
        <f t="shared" si="181"/>
        <v>47.045880999999994</v>
      </c>
      <c r="R905">
        <f t="shared" si="182"/>
        <v>89.387173899999993</v>
      </c>
      <c r="S905">
        <f t="shared" si="183"/>
        <v>169.83563040999999</v>
      </c>
      <c r="T905">
        <f t="shared" si="184"/>
        <v>322.68769777899996</v>
      </c>
      <c r="Z905" s="4">
        <f t="shared" ca="1" si="185"/>
        <v>11.4226553686962</v>
      </c>
      <c r="AA905">
        <f t="array" aca="1" ref="AA905" ca="1" xml:space="preserve"> IF($J905, SUM(Coefficients3 * $L905^Integers3), "NaN")</f>
        <v>11.06717430688094</v>
      </c>
      <c r="AB905">
        <f t="array" aca="1" ref="AB905" ca="1" xml:space="preserve"> IF($J905, SUM(Coefficients4 * $L905^Integers4), "NaN")</f>
        <v>11.051192322052058</v>
      </c>
      <c r="AC905">
        <f t="array" aca="1" ref="AC905" ca="1" xml:space="preserve"> IF($J905, SUM(Coefficients5 * $L905^Integers5), "NaN")</f>
        <v>11.054172086334544</v>
      </c>
      <c r="AD905">
        <f t="array" aca="1" ref="AD905" ca="1" xml:space="preserve"> IF($J905, SUM(Coefficients6 * $L905^Integers6), "NaN")</f>
        <v>11.053981298627983</v>
      </c>
      <c r="AE905">
        <f t="array" aca="1" ref="AE905" ca="1" xml:space="preserve"> IF($J905, SUM(Coefficients7 * $L905^Integers7), "NaN")</f>
        <v>11.054015845801914</v>
      </c>
      <c r="AF905">
        <f t="array" aca="1" ref="AF905" ca="1" xml:space="preserve"> IF($J905, SUM(Coefficients8 * $L905^Integers8), "NaN")</f>
        <v>11.054008083798355</v>
      </c>
      <c r="AG905">
        <f t="array" aca="1" ref="AG905" ca="1" xml:space="preserve"> IF($J905, SUM(Coefficients9 * $L905^Integers9), "NaN")</f>
        <v>11.053999861962252</v>
      </c>
    </row>
    <row r="906" spans="2:33" x14ac:dyDescent="0.2">
      <c r="B906" s="2">
        <v>1.8</v>
      </c>
      <c r="C906" s="2">
        <v>10.472200000000001</v>
      </c>
      <c r="D906" s="2">
        <v>10.472200000000001</v>
      </c>
      <c r="F906">
        <f t="shared" si="186"/>
        <v>10.472300000000001</v>
      </c>
      <c r="H906">
        <f t="shared" si="174"/>
        <v>0</v>
      </c>
      <c r="J906" t="b">
        <f t="shared" si="175"/>
        <v>1</v>
      </c>
      <c r="L906">
        <f t="shared" si="187"/>
        <v>1.8</v>
      </c>
      <c r="M906">
        <f t="shared" si="177"/>
        <v>3.24</v>
      </c>
      <c r="N906">
        <f t="shared" si="178"/>
        <v>5.8320000000000007</v>
      </c>
      <c r="O906">
        <f t="shared" si="179"/>
        <v>10.497600000000002</v>
      </c>
      <c r="P906">
        <f t="shared" si="180"/>
        <v>18.895680000000006</v>
      </c>
      <c r="Q906">
        <f t="shared" si="181"/>
        <v>34.01222400000001</v>
      </c>
      <c r="R906">
        <f t="shared" si="182"/>
        <v>61.222003200000017</v>
      </c>
      <c r="S906">
        <f t="shared" si="183"/>
        <v>110.19960576000004</v>
      </c>
      <c r="T906">
        <f t="shared" si="184"/>
        <v>198.35929036800007</v>
      </c>
      <c r="Z906" s="4">
        <f t="shared" ca="1" si="185"/>
        <v>10.821462980870086</v>
      </c>
      <c r="AA906">
        <f t="array" aca="1" ref="AA906" ca="1" xml:space="preserve"> IF($J906, SUM(Coefficients3 * $L906^Integers3), "NaN")</f>
        <v>10.484743472124062</v>
      </c>
      <c r="AB906">
        <f t="array" aca="1" ref="AB906" ca="1" xml:space="preserve"> IF($J906, SUM(Coefficients4 * $L906^Integers4), "NaN")</f>
        <v>10.469497275160119</v>
      </c>
      <c r="AC906">
        <f t="array" aca="1" ref="AC906" ca="1" xml:space="preserve"> IF($J906, SUM(Coefficients5 * $L906^Integers5), "NaN")</f>
        <v>10.47235146757866</v>
      </c>
      <c r="AD906">
        <f t="array" aca="1" ref="AD906" ca="1" xml:space="preserve"> IF($J906, SUM(Coefficients6 * $L906^Integers6), "NaN")</f>
        <v>10.472167781369745</v>
      </c>
      <c r="AE906">
        <f t="array" aca="1" ref="AE906" ca="1" xml:space="preserve"> IF($J906, SUM(Coefficients7 * $L906^Integers7), "NaN")</f>
        <v>10.472201253797964</v>
      </c>
      <c r="AF906">
        <f t="array" aca="1" ref="AF906" ca="1" xml:space="preserve"> IF($J906, SUM(Coefficients8 * $L906^Integers8), "NaN")</f>
        <v>10.472193674654312</v>
      </c>
      <c r="AG906">
        <f t="array" aca="1" ref="AG906" ca="1" xml:space="preserve"> IF($J906, SUM(Coefficients9 * $L906^Integers9), "NaN")</f>
        <v>10.47218556959815</v>
      </c>
    </row>
    <row r="907" spans="2:33" x14ac:dyDescent="0.2">
      <c r="B907" s="2">
        <v>1.7</v>
      </c>
      <c r="C907" s="2">
        <v>9.8903800000000004</v>
      </c>
      <c r="D907" s="2">
        <v>9.8903999999999996</v>
      </c>
      <c r="F907">
        <f t="shared" si="186"/>
        <v>9.89053</v>
      </c>
      <c r="H907">
        <f t="shared" si="174"/>
        <v>-2.022164949920456E-6</v>
      </c>
      <c r="J907" t="b">
        <f t="shared" si="175"/>
        <v>1</v>
      </c>
      <c r="L907">
        <f t="shared" si="187"/>
        <v>1.7</v>
      </c>
      <c r="M907">
        <f t="shared" si="177"/>
        <v>2.8899999999999997</v>
      </c>
      <c r="N907">
        <f t="shared" si="178"/>
        <v>4.9129999999999994</v>
      </c>
      <c r="O907">
        <f t="shared" si="179"/>
        <v>8.3520999999999983</v>
      </c>
      <c r="P907">
        <f t="shared" si="180"/>
        <v>14.198569999999997</v>
      </c>
      <c r="Q907">
        <f t="shared" si="181"/>
        <v>24.137568999999992</v>
      </c>
      <c r="R907">
        <f t="shared" si="182"/>
        <v>41.033867299999983</v>
      </c>
      <c r="S907">
        <f t="shared" si="183"/>
        <v>69.757574409999975</v>
      </c>
      <c r="T907">
        <f t="shared" si="184"/>
        <v>118.58787649699995</v>
      </c>
      <c r="Z907" s="4">
        <f t="shared" ca="1" si="185"/>
        <v>10.220270593043969</v>
      </c>
      <c r="AA907">
        <f t="array" aca="1" ref="AA907" ca="1" xml:space="preserve"> IF($J907, SUM(Coefficients3 * $L907^Integers3), "NaN")</f>
        <v>9.9023083285149056</v>
      </c>
      <c r="AB907">
        <f t="array" aca="1" ref="AB907" ca="1" xml:space="preserve"> IF($J907, SUM(Coefficients4 * $L907^Integers4), "NaN")</f>
        <v>9.8878092294811228</v>
      </c>
      <c r="AC907">
        <f t="array" aca="1" ref="AC907" ca="1" xml:space="preserve"> IF($J907, SUM(Coefficients5 * $L907^Integers5), "NaN")</f>
        <v>9.8905345819564694</v>
      </c>
      <c r="AD907">
        <f t="array" aca="1" ref="AD907" ca="1" xml:space="preserve"> IF($J907, SUM(Coefficients6 * $L907^Integers6), "NaN")</f>
        <v>9.8903582945029989</v>
      </c>
      <c r="AE907">
        <f t="array" aca="1" ref="AE907" ca="1" xml:space="preserve"> IF($J907, SUM(Coefficients7 * $L907^Integers7), "NaN")</f>
        <v>9.8903906201023464</v>
      </c>
      <c r="AF907">
        <f t="array" aca="1" ref="AF907" ca="1" xml:space="preserve"> IF($J907, SUM(Coefficients8 * $L907^Integers8), "NaN")</f>
        <v>9.8903832445769506</v>
      </c>
      <c r="AG907">
        <f t="array" aca="1" ref="AG907" ca="1" xml:space="preserve"> IF($J907, SUM(Coefficients9 * $L907^Integers9), "NaN")</f>
        <v>9.8903752835105134</v>
      </c>
    </row>
    <row r="908" spans="2:33" x14ac:dyDescent="0.2">
      <c r="B908" s="2">
        <v>1.6</v>
      </c>
      <c r="C908" s="2">
        <v>9.3085900000000006</v>
      </c>
      <c r="D908" s="2">
        <v>9.3085900000000006</v>
      </c>
      <c r="F908">
        <f t="shared" si="186"/>
        <v>9.3087199999999992</v>
      </c>
      <c r="H908">
        <f t="shared" si="174"/>
        <v>0</v>
      </c>
      <c r="J908" t="b">
        <f t="shared" si="175"/>
        <v>1</v>
      </c>
      <c r="L908">
        <f t="shared" si="187"/>
        <v>1.6</v>
      </c>
      <c r="M908">
        <f t="shared" si="177"/>
        <v>2.5600000000000005</v>
      </c>
      <c r="N908">
        <f t="shared" si="178"/>
        <v>4.096000000000001</v>
      </c>
      <c r="O908">
        <f t="shared" si="179"/>
        <v>6.553600000000003</v>
      </c>
      <c r="P908">
        <f t="shared" si="180"/>
        <v>10.485760000000006</v>
      </c>
      <c r="Q908">
        <f t="shared" si="181"/>
        <v>16.77721600000001</v>
      </c>
      <c r="R908">
        <f t="shared" si="182"/>
        <v>26.84354560000002</v>
      </c>
      <c r="S908">
        <f t="shared" si="183"/>
        <v>42.949672960000036</v>
      </c>
      <c r="T908">
        <f t="shared" si="184"/>
        <v>68.719476736000061</v>
      </c>
      <c r="Z908" s="4">
        <f t="shared" ca="1" si="185"/>
        <v>9.6190782052178534</v>
      </c>
      <c r="AA908">
        <f t="array" aca="1" ref="AA908" ca="1" xml:space="preserve"> IF($J908, SUM(Coefficients3 * $L908^Integers3), "NaN")</f>
        <v>9.3198686163705382</v>
      </c>
      <c r="AB908">
        <f t="array" aca="1" ref="AB908" ca="1" xml:space="preserve"> IF($J908, SUM(Coefficients4 * $L908^Integers4), "NaN")</f>
        <v>9.306127994823802</v>
      </c>
      <c r="AC908">
        <f t="array" aca="1" ref="AC908" ca="1" xml:space="preserve"> IF($J908, SUM(Coefficients5 * $L908^Integers5), "NaN")</f>
        <v>9.3087212038917837</v>
      </c>
      <c r="AD908">
        <f t="array" aca="1" ref="AD908" ca="1" xml:space="preserve"> IF($J908, SUM(Coefficients6 * $L908^Integers6), "NaN")</f>
        <v>9.3085526174486581</v>
      </c>
      <c r="AE908">
        <f t="array" aca="1" ref="AE908" ca="1" xml:space="preserve"> IF($J908, SUM(Coefficients7 * $L908^Integers7), "NaN")</f>
        <v>9.3085837223797032</v>
      </c>
      <c r="AF908">
        <f t="array" aca="1" ref="AF908" ca="1" xml:space="preserve"> IF($J908, SUM(Coefficients8 * $L908^Integers8), "NaN")</f>
        <v>9.3085765719345908</v>
      </c>
      <c r="AG908">
        <f t="array" aca="1" ref="AG908" ca="1" xml:space="preserve"> IF($J908, SUM(Coefficients9 * $L908^Integers9), "NaN")</f>
        <v>9.3085687833209168</v>
      </c>
    </row>
    <row r="909" spans="2:33" x14ac:dyDescent="0.2">
      <c r="B909" s="2">
        <v>1.5</v>
      </c>
      <c r="C909" s="2">
        <v>8.7267799999999998</v>
      </c>
      <c r="D909" s="2">
        <v>8.7267399999999995</v>
      </c>
      <c r="F909">
        <f t="shared" si="186"/>
        <v>8.7269100000000002</v>
      </c>
      <c r="H909">
        <f t="shared" si="174"/>
        <v>4.5836026201085924E-6</v>
      </c>
      <c r="J909" t="b">
        <f t="shared" si="175"/>
        <v>1</v>
      </c>
      <c r="L909">
        <f t="shared" si="187"/>
        <v>1.5</v>
      </c>
      <c r="M909">
        <f t="shared" si="177"/>
        <v>2.25</v>
      </c>
      <c r="N909">
        <f t="shared" si="178"/>
        <v>3.375</v>
      </c>
      <c r="O909">
        <f t="shared" si="179"/>
        <v>5.0625</v>
      </c>
      <c r="P909">
        <f t="shared" si="180"/>
        <v>7.59375</v>
      </c>
      <c r="Q909">
        <f t="shared" si="181"/>
        <v>11.390625</v>
      </c>
      <c r="R909">
        <f t="shared" si="182"/>
        <v>17.0859375</v>
      </c>
      <c r="S909">
        <f t="shared" si="183"/>
        <v>25.62890625</v>
      </c>
      <c r="T909">
        <f t="shared" si="184"/>
        <v>38.443359375</v>
      </c>
      <c r="Z909" s="4">
        <f t="shared" ca="1" si="185"/>
        <v>9.017885817391738</v>
      </c>
      <c r="AA909">
        <f t="array" aca="1" ref="AA909" ca="1" xml:space="preserve"> IF($J909, SUM(Coefficients3 * $L909^Integers3), "NaN")</f>
        <v>8.7374240760080291</v>
      </c>
      <c r="AB909">
        <f t="array" aca="1" ref="AB909" ca="1" xml:space="preserve"> IF($J909, SUM(Coefficients4 * $L909^Integers4), "NaN")</f>
        <v>8.7244533811663434</v>
      </c>
      <c r="AC909">
        <f t="array" aca="1" ref="AC909" ca="1" xml:space="preserve"> IF($J909, SUM(Coefficients5 * $L909^Integers5), "NaN")</f>
        <v>8.7269111077807935</v>
      </c>
      <c r="AD909">
        <f t="array" aca="1" ref="AD909" ca="1" xml:space="preserve"> IF($J909, SUM(Coefficients6 * $L909^Integers6), "NaN")</f>
        <v>8.7267505296472301</v>
      </c>
      <c r="AE909">
        <f t="array" aca="1" ref="AE909" ca="1" xml:space="preserve"> IF($J909, SUM(Coefficients7 * $L909^Integers7), "NaN")</f>
        <v>8.7267803382894105</v>
      </c>
      <c r="AF909">
        <f t="array" aca="1" ref="AF909" ca="1" xml:space="preserve"> IF($J909, SUM(Coefficients8 * $L909^Integers8), "NaN")</f>
        <v>8.7267734351042101</v>
      </c>
      <c r="AG909">
        <f t="array" aca="1" ref="AG909" ca="1" xml:space="preserve"> IF($J909, SUM(Coefficients9 * $L909^Integers9), "NaN")</f>
        <v>8.7267658486928088</v>
      </c>
    </row>
    <row r="910" spans="2:33" x14ac:dyDescent="0.2">
      <c r="B910" s="2">
        <v>1.4</v>
      </c>
      <c r="C910" s="2">
        <v>8.1449599999999993</v>
      </c>
      <c r="D910" s="2">
        <v>8.1449800000000003</v>
      </c>
      <c r="F910">
        <f t="shared" si="186"/>
        <v>8.1450999999999993</v>
      </c>
      <c r="H910">
        <f t="shared" si="174"/>
        <v>-2.4555032125854563E-6</v>
      </c>
      <c r="J910" t="b">
        <f t="shared" si="175"/>
        <v>1</v>
      </c>
      <c r="L910">
        <f t="shared" si="187"/>
        <v>1.4</v>
      </c>
      <c r="M910">
        <f t="shared" si="177"/>
        <v>1.9599999999999997</v>
      </c>
      <c r="N910">
        <f t="shared" si="178"/>
        <v>2.7439999999999993</v>
      </c>
      <c r="O910">
        <f t="shared" si="179"/>
        <v>3.8415999999999988</v>
      </c>
      <c r="P910">
        <f t="shared" si="180"/>
        <v>5.3782399999999981</v>
      </c>
      <c r="Q910">
        <f t="shared" si="181"/>
        <v>7.5295359999999967</v>
      </c>
      <c r="R910">
        <f t="shared" si="182"/>
        <v>10.541350399999994</v>
      </c>
      <c r="S910">
        <f t="shared" si="183"/>
        <v>14.757890559999991</v>
      </c>
      <c r="T910">
        <f t="shared" si="184"/>
        <v>20.661046783999986</v>
      </c>
      <c r="Z910" s="4">
        <f t="shared" ca="1" si="185"/>
        <v>8.4166934295656208</v>
      </c>
      <c r="AA910">
        <f t="array" aca="1" ref="AA910" ca="1" xml:space="preserve"> IF($J910, SUM(Coefficients3 * $L910^Integers3), "NaN")</f>
        <v>8.1549744477444452</v>
      </c>
      <c r="AB910">
        <f t="array" aca="1" ref="AB910" ca="1" xml:space="preserve"> IF($J910, SUM(Coefficients4 * $L910^Integers4), "NaN")</f>
        <v>8.1427851986563944</v>
      </c>
      <c r="AC910">
        <f t="array" aca="1" ref="AC910" ca="1" xml:space="preserve"> IF($J910, SUM(Coefficients5 * $L910^Integers5), "NaN")</f>
        <v>8.1451040679916016</v>
      </c>
      <c r="AD910">
        <f t="array" aca="1" ref="AD910" ca="1" xml:space="preserve"> IF($J910, SUM(Coefficients6 * $L910^Integers6), "NaN")</f>
        <v>8.1449518105586236</v>
      </c>
      <c r="AE910">
        <f t="array" aca="1" ref="AE910" ca="1" xml:space="preserve"> IF($J910, SUM(Coefficients7 * $L910^Integers7), "NaN")</f>
        <v>8.1449802454851508</v>
      </c>
      <c r="AF910">
        <f t="array" aca="1" ref="AF910" ca="1" xml:space="preserve"> IF($J910, SUM(Coefficients8 * $L910^Integers8), "NaN")</f>
        <v>8.1449736124712153</v>
      </c>
      <c r="AG910">
        <f t="array" aca="1" ref="AG910" ca="1" xml:space="preserve"> IF($J910, SUM(Coefficients9 * $L910^Integers9), "NaN")</f>
        <v>8.1449662593318539</v>
      </c>
    </row>
    <row r="911" spans="2:33" x14ac:dyDescent="0.2">
      <c r="B911" s="2">
        <v>1.3</v>
      </c>
      <c r="C911" s="2">
        <v>7.5631700000000004</v>
      </c>
      <c r="D911" s="2">
        <v>7.5631599999999999</v>
      </c>
      <c r="F911">
        <f t="shared" si="186"/>
        <v>7.5632999999999999</v>
      </c>
      <c r="H911">
        <f t="shared" si="174"/>
        <v>1.3221977835678169E-6</v>
      </c>
      <c r="J911" t="b">
        <f t="shared" si="175"/>
        <v>1</v>
      </c>
      <c r="L911">
        <f t="shared" si="187"/>
        <v>1.3</v>
      </c>
      <c r="M911">
        <f t="shared" si="177"/>
        <v>1.6900000000000002</v>
      </c>
      <c r="N911">
        <f t="shared" si="178"/>
        <v>2.1970000000000005</v>
      </c>
      <c r="O911">
        <f t="shared" si="179"/>
        <v>2.8561000000000005</v>
      </c>
      <c r="P911">
        <f t="shared" si="180"/>
        <v>3.712930000000001</v>
      </c>
      <c r="Q911">
        <f t="shared" si="181"/>
        <v>4.8268090000000017</v>
      </c>
      <c r="R911">
        <f t="shared" si="182"/>
        <v>6.2748517000000028</v>
      </c>
      <c r="S911">
        <f t="shared" si="183"/>
        <v>8.1573072100000026</v>
      </c>
      <c r="T911">
        <f t="shared" si="184"/>
        <v>10.604499373000003</v>
      </c>
      <c r="Z911" s="4">
        <f t="shared" ca="1" si="185"/>
        <v>7.8155010417395063</v>
      </c>
      <c r="AA911">
        <f t="array" aca="1" ref="AA911" ca="1" xml:space="preserve"> IF($J911, SUM(Coefficients3 * $L911^Integers3), "NaN")</f>
        <v>7.5725194718968583</v>
      </c>
      <c r="AB911">
        <f t="array" aca="1" ref="AB911" ca="1" xml:space="preserve"> IF($J911, SUM(Coefficients4 * $L911^Integers4), "NaN")</f>
        <v>7.5611232576110634</v>
      </c>
      <c r="AC911">
        <f t="array" aca="1" ref="AC911" ca="1" xml:space="preserve"> IF($J911, SUM(Coefficients5 * $L911^Integers5), "NaN")</f>
        <v>7.5632998588637577</v>
      </c>
      <c r="AD911">
        <f t="array" aca="1" ref="AD911" ca="1" xml:space="preserve"> IF($J911, SUM(Coefficients6 * $L911^Integers6), "NaN")</f>
        <v>7.5631562396619119</v>
      </c>
      <c r="AE911">
        <f t="array" aca="1" ref="AE911" ca="1" xml:space="preserve"> IF($J911, SUM(Coefficients7 * $L911^Integers7), "NaN")</f>
        <v>7.5631832216144748</v>
      </c>
      <c r="AF911">
        <f t="array" aca="1" ref="AF911" ca="1" xml:space="preserve"> IF($J911, SUM(Coefficients8 * $L911^Integers8), "NaN")</f>
        <v>7.5631768824291594</v>
      </c>
      <c r="AG911">
        <f t="array" aca="1" ref="AG911" ca="1" xml:space="preserve"> IF($J911, SUM(Coefficients9 * $L911^Integers9), "NaN")</f>
        <v>7.5631697949862673</v>
      </c>
    </row>
    <row r="912" spans="2:33" x14ac:dyDescent="0.2">
      <c r="B912" s="2">
        <v>1.2</v>
      </c>
      <c r="C912" s="2">
        <v>6.9813799999999997</v>
      </c>
      <c r="D912" s="2">
        <v>6.98142</v>
      </c>
      <c r="F912">
        <f t="shared" si="186"/>
        <v>6.9814999999999996</v>
      </c>
      <c r="H912">
        <f t="shared" si="174"/>
        <v>-5.7295098405304655E-6</v>
      </c>
      <c r="J912" t="b">
        <f t="shared" si="175"/>
        <v>1</v>
      </c>
      <c r="L912">
        <f t="shared" si="187"/>
        <v>1.2</v>
      </c>
      <c r="M912">
        <f t="shared" si="177"/>
        <v>1.44</v>
      </c>
      <c r="N912">
        <f t="shared" si="178"/>
        <v>1.728</v>
      </c>
      <c r="O912">
        <f t="shared" si="179"/>
        <v>2.0735999999999999</v>
      </c>
      <c r="P912">
        <f t="shared" si="180"/>
        <v>2.4883199999999999</v>
      </c>
      <c r="Q912">
        <f t="shared" si="181"/>
        <v>2.9859839999999997</v>
      </c>
      <c r="R912">
        <f t="shared" si="182"/>
        <v>3.5831807999999996</v>
      </c>
      <c r="S912">
        <f t="shared" si="183"/>
        <v>4.2998169599999994</v>
      </c>
      <c r="T912">
        <f t="shared" si="184"/>
        <v>5.1597803519999994</v>
      </c>
      <c r="Z912" s="4">
        <f t="shared" ca="1" si="185"/>
        <v>7.21430865391339</v>
      </c>
      <c r="AA912">
        <f t="array" aca="1" ref="AA912" ca="1" xml:space="preserve"> IF($J912, SUM(Coefficients3 * $L912^Integers3), "NaN")</f>
        <v>6.9900588887823334</v>
      </c>
      <c r="AB912">
        <f t="array" aca="1" ref="AB912" ca="1" xml:space="preserve"> IF($J912, SUM(Coefficients4 * $L912^Integers4), "NaN")</f>
        <v>6.9794673685169135</v>
      </c>
      <c r="AC912">
        <f t="array" aca="1" ref="AC912" ca="1" xml:space="preserve"> IF($J912, SUM(Coefficients5 * $L912^Integers5), "NaN")</f>
        <v>6.9814982547077742</v>
      </c>
      <c r="AD912">
        <f t="array" aca="1" ref="AD912" ca="1" xml:space="preserve"> IF($J912, SUM(Coefficients6 * $L912^Integers6), "NaN")</f>
        <v>6.9813635964551253</v>
      </c>
      <c r="AE912">
        <f t="array" aca="1" ref="AE912" ca="1" xml:space="preserve"> IF($J912, SUM(Coefficients7 * $L912^Integers7), "NaN")</f>
        <v>6.9813890443183517</v>
      </c>
      <c r="AF912">
        <f t="array" aca="1" ref="AF912" ca="1" xml:space="preserve"> IF($J912, SUM(Coefficients8 * $L912^Integers8), "NaN")</f>
        <v>6.9813830233794976</v>
      </c>
      <c r="AG912">
        <f t="array" aca="1" ref="AG912" ca="1" xml:space="preserve"> IF($J912, SUM(Coefficients9 * $L912^Integers9), "NaN")</f>
        <v>6.9813762354471463</v>
      </c>
    </row>
    <row r="913" spans="2:33" x14ac:dyDescent="0.2">
      <c r="B913" s="2">
        <v>1.1000000000000001</v>
      </c>
      <c r="C913" s="2">
        <v>6.3995699999999998</v>
      </c>
      <c r="D913" s="2">
        <v>6.3995899999999999</v>
      </c>
      <c r="F913">
        <f t="shared" si="186"/>
        <v>6.3997000000000002</v>
      </c>
      <c r="H913">
        <f t="shared" si="174"/>
        <v>-3.1252050916244273E-6</v>
      </c>
      <c r="J913" t="b">
        <f t="shared" si="175"/>
        <v>1</v>
      </c>
      <c r="L913">
        <f t="shared" si="187"/>
        <v>1.1000000000000001</v>
      </c>
      <c r="M913">
        <f t="shared" si="177"/>
        <v>1.2100000000000002</v>
      </c>
      <c r="N913">
        <f t="shared" si="178"/>
        <v>1.3310000000000004</v>
      </c>
      <c r="O913">
        <f t="shared" si="179"/>
        <v>1.4641000000000004</v>
      </c>
      <c r="P913">
        <f t="shared" si="180"/>
        <v>1.6105100000000006</v>
      </c>
      <c r="Q913">
        <f t="shared" si="181"/>
        <v>1.7715610000000008</v>
      </c>
      <c r="R913">
        <f t="shared" si="182"/>
        <v>1.9487171000000012</v>
      </c>
      <c r="S913">
        <f t="shared" si="183"/>
        <v>2.1435888100000011</v>
      </c>
      <c r="T913">
        <f t="shared" si="184"/>
        <v>2.3579476910000015</v>
      </c>
      <c r="Z913" s="4">
        <f t="shared" ca="1" si="185"/>
        <v>6.6131162660872747</v>
      </c>
      <c r="AA913">
        <f t="array" aca="1" ref="AA913" ca="1" xml:space="preserve"> IF($J913, SUM(Coefficients3 * $L913^Integers3), "NaN")</f>
        <v>6.4075924387179439</v>
      </c>
      <c r="AB913">
        <f t="array" aca="1" ref="AB913" ca="1" xml:space="preserve"> IF($J913, SUM(Coefficients4 * $L913^Integers4), "NaN")</f>
        <v>6.3978173420299713</v>
      </c>
      <c r="AC913">
        <f t="array" aca="1" ref="AC913" ca="1" xml:space="preserve"> IF($J913, SUM(Coefficients5 * $L913^Integers5), "NaN")</f>
        <v>6.3996990298046788</v>
      </c>
      <c r="AD913">
        <f t="array" aca="1" ref="AD913" ca="1" xml:space="preserve"> IF($J913, SUM(Coefficients6 * $L913^Integers6), "NaN")</f>
        <v>6.3995736604550322</v>
      </c>
      <c r="AE913">
        <f t="array" aca="1" ref="AE913" ca="1" xml:space="preserve"> IF($J913, SUM(Coefficients7 * $L913^Integers7), "NaN")</f>
        <v>6.3995974912307467</v>
      </c>
      <c r="AF913">
        <f t="array" aca="1" ref="AF913" ca="1" xml:space="preserve"> IF($J913, SUM(Coefficients8 * $L913^Integers8), "NaN")</f>
        <v>6.3995918137313375</v>
      </c>
      <c r="AG913">
        <f t="array" aca="1" ref="AG913" ca="1" xml:space="preserve"> IF($J913, SUM(Coefficients9 * $L913^Integers9), "NaN")</f>
        <v>6.3995853605488433</v>
      </c>
    </row>
    <row r="914" spans="2:33" x14ac:dyDescent="0.2">
      <c r="B914" s="2">
        <v>1</v>
      </c>
      <c r="C914" s="2">
        <v>5.8178099999999997</v>
      </c>
      <c r="D914" s="2">
        <v>5.8178099999999997</v>
      </c>
      <c r="F914">
        <f t="shared" si="186"/>
        <v>5.8178999999999998</v>
      </c>
      <c r="H914">
        <f t="shared" si="174"/>
        <v>0</v>
      </c>
      <c r="J914" t="b">
        <f t="shared" si="175"/>
        <v>1</v>
      </c>
      <c r="L914">
        <f t="shared" si="187"/>
        <v>1</v>
      </c>
      <c r="M914">
        <f t="shared" si="177"/>
        <v>1</v>
      </c>
      <c r="N914">
        <f t="shared" si="178"/>
        <v>1</v>
      </c>
      <c r="O914">
        <f t="shared" si="179"/>
        <v>1</v>
      </c>
      <c r="P914">
        <f t="shared" si="180"/>
        <v>1</v>
      </c>
      <c r="Q914">
        <f t="shared" si="181"/>
        <v>1</v>
      </c>
      <c r="R914">
        <f t="shared" si="182"/>
        <v>1</v>
      </c>
      <c r="S914">
        <f t="shared" si="183"/>
        <v>1</v>
      </c>
      <c r="T914">
        <f t="shared" si="184"/>
        <v>1</v>
      </c>
      <c r="Z914" s="4">
        <f t="shared" ca="1" si="185"/>
        <v>6.0119238782611584</v>
      </c>
      <c r="AA914">
        <f t="array" aca="1" ref="AA914" ca="1" xml:space="preserve"> IF($J914, SUM(Coefficients3 * $L914^Integers3), "NaN")</f>
        <v>5.8251198620207534</v>
      </c>
      <c r="AB914">
        <f t="array" aca="1" ref="AB914" ca="1" xml:space="preserve"> IF($J914, SUM(Coefficients4 * $L914^Integers4), "NaN")</f>
        <v>5.8161729889757146</v>
      </c>
      <c r="AC914">
        <f t="array" aca="1" ref="AC914" ca="1" xml:space="preserve"> IF($J914, SUM(Coefficients5 * $L914^Integers5), "NaN")</f>
        <v>5.8179019584055265</v>
      </c>
      <c r="AD914">
        <f t="array" aca="1" ref="AD914" ca="1" xml:space="preserve"> IF($J914, SUM(Coefficients6 * $L914^Integers6), "NaN")</f>
        <v>5.8177862111969194</v>
      </c>
      <c r="AE914">
        <f t="array" aca="1" ref="AE914" ca="1" xml:space="preserve"> IF($J914, SUM(Coefficients7 * $L914^Integers7), "NaN")</f>
        <v>5.817808339978165</v>
      </c>
      <c r="AF914">
        <f t="array" aca="1" ref="AF914" ca="1" xml:space="preserve"> IF($J914, SUM(Coefficients8 * $L914^Integers8), "NaN")</f>
        <v>5.8178030319011684</v>
      </c>
      <c r="AG914">
        <f t="array" aca="1" ref="AG914" ca="1" xml:space="preserve"> IF($J914, SUM(Coefficients9 * $L914^Integers9), "NaN")</f>
        <v>5.8177969501693099</v>
      </c>
    </row>
    <row r="915" spans="2:33" x14ac:dyDescent="0.2">
      <c r="B915" s="2">
        <v>0.9</v>
      </c>
      <c r="C915" s="2">
        <v>5.2360199999999999</v>
      </c>
      <c r="D915" s="2">
        <v>5.2360300000000004</v>
      </c>
      <c r="F915">
        <f t="shared" si="186"/>
        <v>5.23611</v>
      </c>
      <c r="H915">
        <f t="shared" si="174"/>
        <v>-1.9098457323304917E-6</v>
      </c>
      <c r="J915" t="b">
        <f t="shared" si="175"/>
        <v>1</v>
      </c>
      <c r="L915">
        <f t="shared" si="187"/>
        <v>0.9</v>
      </c>
      <c r="M915">
        <f t="shared" si="177"/>
        <v>0.81</v>
      </c>
      <c r="N915">
        <f t="shared" si="178"/>
        <v>0.72900000000000009</v>
      </c>
      <c r="O915">
        <f t="shared" si="179"/>
        <v>0.65610000000000013</v>
      </c>
      <c r="P915">
        <f t="shared" si="180"/>
        <v>0.59049000000000018</v>
      </c>
      <c r="Q915">
        <f t="shared" si="181"/>
        <v>0.53144100000000016</v>
      </c>
      <c r="R915">
        <f t="shared" si="182"/>
        <v>0.47829690000000014</v>
      </c>
      <c r="S915">
        <f t="shared" si="183"/>
        <v>0.43046721000000016</v>
      </c>
      <c r="T915">
        <f t="shared" si="184"/>
        <v>0.38742048900000015</v>
      </c>
      <c r="Z915" s="4">
        <f t="shared" ca="1" si="185"/>
        <v>5.410731490435043</v>
      </c>
      <c r="AA915">
        <f t="array" aca="1" ref="AA915" ca="1" xml:space="preserve"> IF($J915, SUM(Coefficients3 * $L915^Integers3), "NaN")</f>
        <v>5.2426408990078324</v>
      </c>
      <c r="AB915">
        <f t="array" aca="1" ref="AB915" ca="1" xml:space="preserve"> IF($J915, SUM(Coefficients4 * $L915^Integers4), "NaN")</f>
        <v>5.234534120349088</v>
      </c>
      <c r="AC915">
        <f t="array" aca="1" ref="AC915" ca="1" xml:space="preserve"> IF($J915, SUM(Coefficients5 * $L915^Integers5), "NaN")</f>
        <v>5.2361068147309444</v>
      </c>
      <c r="AD915">
        <f t="array" aca="1" ref="AD915" ca="1" xml:space="preserve"> IF($J915, SUM(Coefficients6 * $L915^Integers6), "NaN")</f>
        <v>5.2360010282343818</v>
      </c>
      <c r="AE915">
        <f t="array" aca="1" ref="AE915" ca="1" xml:space="preserve"> IF($J915, SUM(Coefficients7 * $L915^Integers7), "NaN")</f>
        <v>5.2360213681792267</v>
      </c>
      <c r="AF915">
        <f t="array" aca="1" ref="AF915" ca="1" xml:space="preserve"> IF($J915, SUM(Coefficients8 * $L915^Integers8), "NaN")</f>
        <v>5.2360164563126288</v>
      </c>
      <c r="AG915">
        <f t="array" aca="1" ref="AG915" ca="1" xml:space="preserve"> IF($J915, SUM(Coefficients9 * $L915^Integers9), "NaN")</f>
        <v>5.2360107842304791</v>
      </c>
    </row>
    <row r="916" spans="2:33" x14ac:dyDescent="0.2">
      <c r="B916" s="2">
        <v>0.8</v>
      </c>
      <c r="C916" s="2">
        <v>4.65421</v>
      </c>
      <c r="D916" s="2">
        <v>4.6542300000000001</v>
      </c>
      <c r="F916">
        <f t="shared" si="186"/>
        <v>4.6543099999999997</v>
      </c>
      <c r="H916">
        <f t="shared" si="174"/>
        <v>-4.2971754665807087E-6</v>
      </c>
      <c r="J916" t="b">
        <f t="shared" si="175"/>
        <v>1</v>
      </c>
      <c r="L916">
        <f t="shared" si="187"/>
        <v>0.8</v>
      </c>
      <c r="M916">
        <f t="shared" si="177"/>
        <v>0.64000000000000012</v>
      </c>
      <c r="N916">
        <f t="shared" si="178"/>
        <v>0.51200000000000012</v>
      </c>
      <c r="O916">
        <f t="shared" si="179"/>
        <v>0.40960000000000019</v>
      </c>
      <c r="P916">
        <f t="shared" si="180"/>
        <v>0.32768000000000019</v>
      </c>
      <c r="Q916">
        <f t="shared" si="181"/>
        <v>0.26214400000000015</v>
      </c>
      <c r="R916">
        <f t="shared" si="182"/>
        <v>0.20971520000000016</v>
      </c>
      <c r="S916">
        <f t="shared" si="183"/>
        <v>0.16777216000000014</v>
      </c>
      <c r="T916">
        <f t="shared" si="184"/>
        <v>0.13421772800000012</v>
      </c>
      <c r="Z916" s="4">
        <f t="shared" ca="1" si="185"/>
        <v>4.8095391026089267</v>
      </c>
      <c r="AA916">
        <f t="array" aca="1" ref="AA916" ca="1" xml:space="preserve"> IF($J916, SUM(Coefficients3 * $L916^Integers3), "NaN")</f>
        <v>4.6601552899962506</v>
      </c>
      <c r="AB916">
        <f t="array" aca="1" ref="AB916" ca="1" xml:space="preserve"> IF($J916, SUM(Coefficients4 * $L916^Integers4), "NaN")</f>
        <v>4.6529005473144887</v>
      </c>
      <c r="AC916">
        <f t="array" aca="1" ref="AC916" ca="1" xml:space="preserve"> IF($J916, SUM(Coefficients5 * $L916^Integers5), "NaN")</f>
        <v>4.6543133729706536</v>
      </c>
      <c r="AD916">
        <f t="array" aca="1" ref="AD916" ca="1" xml:space="preserve"> IF($J916, SUM(Coefficients6 * $L916^Integers6), "NaN")</f>
        <v>4.6542178911391003</v>
      </c>
      <c r="AE916">
        <f t="array" aca="1" ref="AE916" ca="1" xml:space="preserve"> IF($J916, SUM(Coefficients7 * $L916^Integers7), "NaN")</f>
        <v>4.6542363534442153</v>
      </c>
      <c r="AF916">
        <f t="array" aca="1" ref="AF916" ca="1" xml:space="preserve"> IF($J916, SUM(Coefficients8 * $L916^Integers8), "NaN")</f>
        <v>4.6542318653962376</v>
      </c>
      <c r="AG916">
        <f t="array" aca="1" ref="AG916" ca="1" xml:space="preserve"> IF($J916, SUM(Coefficients9 * $L916^Integers9), "NaN")</f>
        <v>4.6542266426986334</v>
      </c>
    </row>
    <row r="917" spans="2:33" x14ac:dyDescent="0.2">
      <c r="B917" s="2">
        <v>0.7</v>
      </c>
      <c r="C917" s="2">
        <v>4.0724499999999999</v>
      </c>
      <c r="D917" s="2">
        <v>4.0724499999999999</v>
      </c>
      <c r="F917">
        <f t="shared" si="186"/>
        <v>4.0725199999999999</v>
      </c>
      <c r="H917">
        <f t="shared" si="174"/>
        <v>0</v>
      </c>
      <c r="J917" t="b">
        <f t="shared" si="175"/>
        <v>1</v>
      </c>
      <c r="L917">
        <f t="shared" si="187"/>
        <v>0.7</v>
      </c>
      <c r="M917">
        <f t="shared" si="177"/>
        <v>0.48999999999999994</v>
      </c>
      <c r="N917">
        <f t="shared" si="178"/>
        <v>0.34299999999999992</v>
      </c>
      <c r="O917">
        <f t="shared" si="179"/>
        <v>0.24009999999999992</v>
      </c>
      <c r="P917">
        <f t="shared" si="180"/>
        <v>0.16806999999999994</v>
      </c>
      <c r="Q917">
        <f t="shared" si="181"/>
        <v>0.11764899999999995</v>
      </c>
      <c r="R917">
        <f t="shared" si="182"/>
        <v>8.235429999999995E-2</v>
      </c>
      <c r="S917">
        <f t="shared" si="183"/>
        <v>5.7648009999999965E-2</v>
      </c>
      <c r="T917">
        <f t="shared" si="184"/>
        <v>4.0353606999999972E-2</v>
      </c>
      <c r="Z917" s="4">
        <f t="shared" ca="1" si="185"/>
        <v>4.2083467147828104</v>
      </c>
      <c r="AA917">
        <f t="array" aca="1" ref="AA917" ca="1" xml:space="preserve"> IF($J917, SUM(Coefficients3 * $L917^Integers3), "NaN")</f>
        <v>4.0776627753030752</v>
      </c>
      <c r="AB917">
        <f t="array" aca="1" ref="AB917" ca="1" xml:space="preserve"> IF($J917, SUM(Coefficients4 * $L917^Integers4), "NaN")</f>
        <v>4.0712720812057759</v>
      </c>
      <c r="AC917">
        <f t="array" aca="1" ref="AC917" ca="1" xml:space="preserve"> IF($J917, SUM(Coefficients5 * $L917^Integers5), "NaN")</f>
        <v>4.072521407283002</v>
      </c>
      <c r="AD917">
        <f t="array" aca="1" ref="AD917" ca="1" xml:space="preserve"> IF($J917, SUM(Coefficients6 * $L917^Integers6), "NaN")</f>
        <v>4.0724365795006321</v>
      </c>
      <c r="AE917">
        <f t="array" aca="1" ref="AE917" ca="1" xml:space="preserve"> IF($J917, SUM(Coefficients7 * $L917^Integers7), "NaN")</f>
        <v>4.0724530733746409</v>
      </c>
      <c r="AF917">
        <f t="array" aca="1" ref="AF917" ca="1" xml:space="preserve"> IF($J917, SUM(Coefficients8 * $L917^Integers8), "NaN")</f>
        <v>4.072449037589152</v>
      </c>
      <c r="AG917">
        <f t="array" aca="1" ref="AG917" ca="1" xml:space="preserve"> IF($J917, SUM(Coefficients9 * $L917^Integers9), "NaN")</f>
        <v>4.0724443055847948</v>
      </c>
    </row>
    <row r="918" spans="2:33" x14ac:dyDescent="0.2">
      <c r="B918" s="2">
        <v>0.6</v>
      </c>
      <c r="C918" s="2">
        <v>3.4906600000000001</v>
      </c>
      <c r="D918" s="2">
        <v>3.4906700000000002</v>
      </c>
      <c r="F918">
        <f t="shared" si="186"/>
        <v>3.4907300000000001</v>
      </c>
      <c r="H918">
        <f t="shared" si="174"/>
        <v>-2.8647836444118698E-6</v>
      </c>
      <c r="J918" t="b">
        <f t="shared" si="175"/>
        <v>1</v>
      </c>
      <c r="L918">
        <f t="shared" si="187"/>
        <v>0.6</v>
      </c>
      <c r="M918">
        <f t="shared" si="177"/>
        <v>0.36</v>
      </c>
      <c r="N918">
        <f t="shared" si="178"/>
        <v>0.216</v>
      </c>
      <c r="O918">
        <f t="shared" si="179"/>
        <v>0.12959999999999999</v>
      </c>
      <c r="P918">
        <f t="shared" si="180"/>
        <v>7.7759999999999996E-2</v>
      </c>
      <c r="Q918">
        <f t="shared" si="181"/>
        <v>4.6655999999999996E-2</v>
      </c>
      <c r="R918">
        <f t="shared" si="182"/>
        <v>2.7993599999999997E-2</v>
      </c>
      <c r="S918">
        <f t="shared" si="183"/>
        <v>1.6796159999999997E-2</v>
      </c>
      <c r="T918">
        <f t="shared" si="184"/>
        <v>1.0077695999999999E-2</v>
      </c>
      <c r="Z918" s="4">
        <f t="shared" ca="1" si="185"/>
        <v>3.607154326956695</v>
      </c>
      <c r="AA918">
        <f t="array" aca="1" ref="AA918" ca="1" xml:space="preserve"> IF($J918, SUM(Coefficients3 * $L918^Integers3), "NaN")</f>
        <v>3.4951630952453749</v>
      </c>
      <c r="AB918">
        <f t="array" aca="1" ref="AB918" ca="1" xml:space="preserve"> IF($J918, SUM(Coefficients4 * $L918^Integers4), "NaN")</f>
        <v>3.4896485335262657</v>
      </c>
      <c r="AC918">
        <f t="array" aca="1" ref="AC918" ca="1" xml:space="preserve"> IF($J918, SUM(Coefficients5 * $L918^Integers5), "NaN")</f>
        <v>3.4907306917945027</v>
      </c>
      <c r="AD918">
        <f t="array" aca="1" ref="AD918" ca="1" xml:space="preserve"> IF($J918, SUM(Coefficients6 * $L918^Integers6), "NaN")</f>
        <v>3.4906568729261962</v>
      </c>
      <c r="AE918">
        <f t="array" aca="1" ref="AE918" ca="1" xml:space="preserve"> IF($J918, SUM(Coefficients7 * $L918^Integers7), "NaN")</f>
        <v>3.4906713055628003</v>
      </c>
      <c r="AF918">
        <f t="array" aca="1" ref="AF918" ca="1" xml:space="preserve"> IF($J918, SUM(Coefficients8 * $L918^Integers8), "NaN")</f>
        <v>3.490667751334918</v>
      </c>
      <c r="AG918">
        <f t="array" aca="1" ref="AG918" ca="1" xml:space="preserve"> IF($J918, SUM(Coefficients9 * $L918^Integers9), "NaN")</f>
        <v>3.4906635529451258</v>
      </c>
    </row>
    <row r="919" spans="2:33" x14ac:dyDescent="0.2">
      <c r="B919" s="2">
        <v>0.5</v>
      </c>
      <c r="C919" s="2">
        <v>2.9088699999999998</v>
      </c>
      <c r="D919" s="2">
        <v>2.9088599999999998</v>
      </c>
      <c r="F919">
        <f t="shared" si="186"/>
        <v>2.9089399999999999</v>
      </c>
      <c r="H919">
        <f t="shared" si="174"/>
        <v>3.4377669641327927E-6</v>
      </c>
      <c r="J919" t="b">
        <f t="shared" si="175"/>
        <v>1</v>
      </c>
      <c r="L919">
        <f t="shared" si="187"/>
        <v>0.5</v>
      </c>
      <c r="M919">
        <f t="shared" si="177"/>
        <v>0.25</v>
      </c>
      <c r="N919">
        <f t="shared" si="178"/>
        <v>0.125</v>
      </c>
      <c r="O919">
        <f t="shared" si="179"/>
        <v>6.25E-2</v>
      </c>
      <c r="P919">
        <f t="shared" si="180"/>
        <v>3.125E-2</v>
      </c>
      <c r="Q919">
        <f t="shared" si="181"/>
        <v>1.5625E-2</v>
      </c>
      <c r="R919">
        <f t="shared" si="182"/>
        <v>7.8125E-3</v>
      </c>
      <c r="S919">
        <f t="shared" si="183"/>
        <v>3.90625E-3</v>
      </c>
      <c r="T919">
        <f t="shared" si="184"/>
        <v>1.953125E-3</v>
      </c>
      <c r="Z919" s="4">
        <f t="shared" ca="1" si="185"/>
        <v>3.0059619391305792</v>
      </c>
      <c r="AA919">
        <f t="array" aca="1" ref="AA919" ca="1" xml:space="preserve"> IF($J919, SUM(Coefficients3 * $L919^Integers3), "NaN")</f>
        <v>2.9126559901402191</v>
      </c>
      <c r="AB919">
        <f t="array" aca="1" ref="AB919" ca="1" xml:space="preserve"> IF($J919, SUM(Coefficients4 * $L919^Integers4), "NaN")</f>
        <v>2.9080297159487349</v>
      </c>
      <c r="AC919">
        <f t="array" aca="1" ref="AC919" ca="1" xml:space="preserve"> IF($J919, SUM(Coefficients5 * $L919^Integers5), "NaN")</f>
        <v>2.9089410005993512</v>
      </c>
      <c r="AD919">
        <f t="array" aca="1" ref="AD919" ca="1" xml:space="preserve"> IF($J919, SUM(Coefficients6 * $L919^Integers6), "NaN")</f>
        <v>2.9088785510404578</v>
      </c>
      <c r="AE919">
        <f t="array" aca="1" ref="AE919" ca="1" xml:space="preserve"> IF($J919, SUM(Coefficients7 * $L919^Integers7), "NaN")</f>
        <v>2.9088908275913314</v>
      </c>
      <c r="AF919">
        <f t="array" aca="1" ref="AF919" ca="1" xml:space="preserve"> IF($J919, SUM(Coefficients8 * $L919^Integers8), "NaN")</f>
        <v>2.9088877850832153</v>
      </c>
      <c r="AG919">
        <f t="array" aca="1" ref="AG919" ca="1" xml:space="preserve"> IF($J919, SUM(Coefficients9 * $L919^Integers9), "NaN")</f>
        <v>2.9088841648813202</v>
      </c>
    </row>
    <row r="920" spans="2:33" x14ac:dyDescent="0.2">
      <c r="B920" s="2">
        <v>0.4</v>
      </c>
      <c r="C920" s="2">
        <v>2.3271199999999999</v>
      </c>
      <c r="D920" s="2">
        <v>2.3271099999999998</v>
      </c>
      <c r="F920">
        <f t="shared" si="186"/>
        <v>2.3271500000000001</v>
      </c>
      <c r="H920">
        <f t="shared" si="174"/>
        <v>4.2971662337401111E-6</v>
      </c>
      <c r="J920" t="b">
        <f t="shared" si="175"/>
        <v>1</v>
      </c>
      <c r="L920">
        <f t="shared" si="187"/>
        <v>0.4</v>
      </c>
      <c r="M920">
        <f t="shared" si="177"/>
        <v>0.16000000000000003</v>
      </c>
      <c r="N920">
        <f t="shared" si="178"/>
        <v>6.4000000000000015E-2</v>
      </c>
      <c r="O920">
        <f t="shared" si="179"/>
        <v>2.5600000000000012E-2</v>
      </c>
      <c r="P920">
        <f t="shared" si="180"/>
        <v>1.0240000000000006E-2</v>
      </c>
      <c r="Q920">
        <f t="shared" si="181"/>
        <v>4.0960000000000024E-3</v>
      </c>
      <c r="R920">
        <f t="shared" si="182"/>
        <v>1.6384000000000012E-3</v>
      </c>
      <c r="S920">
        <f t="shared" si="183"/>
        <v>6.5536000000000056E-4</v>
      </c>
      <c r="T920">
        <f t="shared" si="184"/>
        <v>2.6214400000000023E-4</v>
      </c>
      <c r="Z920" s="4">
        <f t="shared" ca="1" si="185"/>
        <v>2.4047695513044633</v>
      </c>
      <c r="AA920">
        <f t="array" aca="1" ref="AA920" ca="1" xml:space="preserve"> IF($J920, SUM(Coefficients3 * $L920^Integers3), "NaN")</f>
        <v>2.3301412003046762</v>
      </c>
      <c r="AB920">
        <f t="array" aca="1" ref="AB920" ca="1" xml:space="preserve"> IF($J920, SUM(Coefficients4 * $L920^Integers4), "NaN")</f>
        <v>2.3264154403154165</v>
      </c>
      <c r="AC920">
        <f t="array" aca="1" ref="AC920" ca="1" xml:space="preserve"> IF($J920, SUM(Coefficients5 * $L920^Integers5), "NaN")</f>
        <v>2.3271521077589692</v>
      </c>
      <c r="AD920">
        <f t="array" aca="1" ref="AD920" ca="1" xml:space="preserve"> IF($J920, SUM(Coefficients6 * $L920^Integers6), "NaN")</f>
        <v>2.3271013934853149</v>
      </c>
      <c r="AE920">
        <f t="array" aca="1" ref="AE920" ca="1" xml:space="preserve"> IF($J920, SUM(Coefficients7 * $L920^Integers7), "NaN")</f>
        <v>2.3271114170327714</v>
      </c>
      <c r="AF920">
        <f t="array" aca="1" ref="AF920" ca="1" xml:space="preserve"> IF($J920, SUM(Coefficients8 * $L920^Integers8), "NaN")</f>
        <v>2.3271089172896153</v>
      </c>
      <c r="AG920">
        <f t="array" aca="1" ref="AG920" ca="1" xml:space="preserve"> IF($J920, SUM(Coefficients9 * $L920^Integers9), "NaN")</f>
        <v>2.327105921541027</v>
      </c>
    </row>
    <row r="921" spans="2:33" x14ac:dyDescent="0.2">
      <c r="B921" s="2">
        <v>0.3</v>
      </c>
      <c r="C921" s="2">
        <v>1.74533</v>
      </c>
      <c r="D921" s="2">
        <v>1.74532</v>
      </c>
      <c r="F921">
        <f t="shared" si="186"/>
        <v>1.74536</v>
      </c>
      <c r="H921">
        <f t="shared" si="174"/>
        <v>5.7295919098690723E-6</v>
      </c>
      <c r="J921" t="b">
        <f t="shared" si="175"/>
        <v>1</v>
      </c>
      <c r="L921">
        <f t="shared" si="187"/>
        <v>0.3</v>
      </c>
      <c r="M921">
        <f t="shared" si="177"/>
        <v>0.09</v>
      </c>
      <c r="N921">
        <f t="shared" si="178"/>
        <v>2.7E-2</v>
      </c>
      <c r="O921">
        <f t="shared" si="179"/>
        <v>8.0999999999999996E-3</v>
      </c>
      <c r="P921">
        <f t="shared" si="180"/>
        <v>2.4299999999999999E-3</v>
      </c>
      <c r="Q921">
        <f t="shared" si="181"/>
        <v>7.2899999999999994E-4</v>
      </c>
      <c r="R921">
        <f t="shared" si="182"/>
        <v>2.1869999999999998E-4</v>
      </c>
      <c r="S921">
        <f t="shared" si="183"/>
        <v>6.560999999999999E-5</v>
      </c>
      <c r="T921">
        <f t="shared" si="184"/>
        <v>1.9682999999999998E-5</v>
      </c>
      <c r="Z921" s="4">
        <f t="shared" ca="1" si="185"/>
        <v>1.8035771634783475</v>
      </c>
      <c r="AA921">
        <f t="array" aca="1" ref="AA921" ca="1" xml:space="preserve"> IF($J921, SUM(Coefficients3 * $L921^Integers3), "NaN")</f>
        <v>1.7476184660558134</v>
      </c>
      <c r="AB921">
        <f t="array" aca="1" ref="AB921" ca="1" xml:space="preserve"> IF($J921, SUM(Coefficients4 * $L921^Integers4), "NaN")</f>
        <v>1.7448055186380027</v>
      </c>
      <c r="AC921">
        <f t="array" aca="1" ref="AC921" ca="1" xml:space="preserve"> IF($J921, SUM(Coefficients5 * $L921^Integers5), "NaN")</f>
        <v>1.7453637873015277</v>
      </c>
      <c r="AD921">
        <f t="array" aca="1" ref="AD921" ca="1" xml:space="preserve"> IF($J921, SUM(Coefficients6 * $L921^Integers6), "NaN")</f>
        <v>1.7453251799196889</v>
      </c>
      <c r="AE921">
        <f t="array" aca="1" ref="AE921" ca="1" xml:space="preserve"> IF($J921, SUM(Coefficients7 * $L921^Integers7), "NaN")</f>
        <v>1.7453328514491127</v>
      </c>
      <c r="AF921">
        <f t="array" aca="1" ref="AF921" ca="1" xml:space="preserve"> IF($J921, SUM(Coefficients8 * $L921^Integers8), "NaN")</f>
        <v>1.7453309264153312</v>
      </c>
      <c r="AG921">
        <f t="array" aca="1" ref="AG921" ca="1" xml:space="preserve"> IF($J921, SUM(Coefficients9 * $L921^Integers9), "NaN")</f>
        <v>1.7453286031182635</v>
      </c>
    </row>
    <row r="922" spans="2:33" x14ac:dyDescent="0.2">
      <c r="B922" s="2">
        <v>0.2</v>
      </c>
      <c r="C922" s="2">
        <v>1.16354</v>
      </c>
      <c r="D922" s="2">
        <v>1.1635500000000001</v>
      </c>
      <c r="F922">
        <f t="shared" si="186"/>
        <v>1.1635800000000001</v>
      </c>
      <c r="H922">
        <f t="shared" si="174"/>
        <v>-8.59442479678724E-6</v>
      </c>
      <c r="J922" t="b">
        <f t="shared" si="175"/>
        <v>1</v>
      </c>
      <c r="L922">
        <f t="shared" si="187"/>
        <v>0.2</v>
      </c>
      <c r="M922">
        <f t="shared" si="177"/>
        <v>4.0000000000000008E-2</v>
      </c>
      <c r="N922">
        <f t="shared" si="178"/>
        <v>8.0000000000000019E-3</v>
      </c>
      <c r="O922">
        <f t="shared" si="179"/>
        <v>1.6000000000000007E-3</v>
      </c>
      <c r="P922">
        <f t="shared" si="180"/>
        <v>3.2000000000000019E-4</v>
      </c>
      <c r="Q922">
        <f t="shared" si="181"/>
        <v>6.4000000000000038E-5</v>
      </c>
      <c r="R922">
        <f t="shared" si="182"/>
        <v>1.280000000000001E-5</v>
      </c>
      <c r="S922">
        <f t="shared" si="183"/>
        <v>2.5600000000000022E-6</v>
      </c>
      <c r="T922">
        <f t="shared" si="184"/>
        <v>5.1200000000000046E-7</v>
      </c>
      <c r="Z922" s="4">
        <f t="shared" ca="1" si="185"/>
        <v>1.2023847756522317</v>
      </c>
      <c r="AA922">
        <f t="array" aca="1" ref="AA922" ca="1" xml:space="preserve"> IF($J922, SUM(Coefficients3 * $L922^Integers3), "NaN")</f>
        <v>1.1650875277107013</v>
      </c>
      <c r="AB922">
        <f t="array" aca="1" ref="AB922" ca="1" xml:space="preserve"> IF($J922, SUM(Coefficients4 * $L922^Integers4), "NaN")</f>
        <v>1.1631997630976461</v>
      </c>
      <c r="AC922">
        <f t="array" aca="1" ref="AC922" ca="1" xml:space="preserve"> IF($J922, SUM(Coefficients5 * $L922^Integers5), "NaN")</f>
        <v>1.1635758132214824</v>
      </c>
      <c r="AD922">
        <f t="array" aca="1" ref="AD922" ca="1" xml:space="preserve"> IF($J922, SUM(Coefficients6 * $L922^Integers6), "NaN")</f>
        <v>1.1635496900193101</v>
      </c>
      <c r="AE922">
        <f t="array" aca="1" ref="AE922" ca="1" xml:space="preserve"> IF($J922, SUM(Coefficients7 * $L922^Integers7), "NaN")</f>
        <v>1.1635549083913623</v>
      </c>
      <c r="AF922">
        <f t="array" aca="1" ref="AF922" ca="1" xml:space="preserve"> IF($J922, SUM(Coefficients8 * $L922^Integers8), "NaN")</f>
        <v>1.1635535909269743</v>
      </c>
      <c r="AG922">
        <f t="array" aca="1" ref="AG922" ca="1" xml:space="preserve"> IF($J922, SUM(Coefficients9 * $L922^Integers9), "NaN")</f>
        <v>1.1635519898538507</v>
      </c>
    </row>
    <row r="923" spans="2:33" x14ac:dyDescent="0.2">
      <c r="B923" s="2">
        <v>0.1</v>
      </c>
      <c r="C923" s="2">
        <v>0.58178700000000005</v>
      </c>
      <c r="D923" s="2">
        <v>0.58178799999999997</v>
      </c>
      <c r="F923">
        <f t="shared" si="186"/>
        <v>0.58178799999999997</v>
      </c>
      <c r="H923">
        <f t="shared" si="174"/>
        <v>-1.7188406418718158E-6</v>
      </c>
      <c r="J923" t="b">
        <f t="shared" si="175"/>
        <v>1</v>
      </c>
      <c r="L923">
        <f t="shared" si="187"/>
        <v>0.1</v>
      </c>
      <c r="M923">
        <f t="shared" si="177"/>
        <v>1.0000000000000002E-2</v>
      </c>
      <c r="N923">
        <f t="shared" si="178"/>
        <v>1.0000000000000002E-3</v>
      </c>
      <c r="O923">
        <f t="shared" si="179"/>
        <v>1.0000000000000005E-4</v>
      </c>
      <c r="P923">
        <f t="shared" si="180"/>
        <v>1.0000000000000006E-5</v>
      </c>
      <c r="Q923">
        <f t="shared" si="181"/>
        <v>1.0000000000000006E-6</v>
      </c>
      <c r="R923">
        <f t="shared" si="182"/>
        <v>1.0000000000000007E-7</v>
      </c>
      <c r="S923">
        <f t="shared" si="183"/>
        <v>1.0000000000000008E-8</v>
      </c>
      <c r="T923">
        <f t="shared" si="184"/>
        <v>1.0000000000000009E-9</v>
      </c>
      <c r="Z923" s="4">
        <f t="shared" ca="1" si="185"/>
        <v>0.60119238782611584</v>
      </c>
      <c r="AA923">
        <f t="array" aca="1" ref="AA923" ca="1" xml:space="preserve"> IF($J923, SUM(Coefficients3 * $L923^Integers3), "NaN")</f>
        <v>0.58254812558640712</v>
      </c>
      <c r="AB923">
        <f t="array" aca="1" ref="AB923" ca="1" xml:space="preserve"> IF($J923, SUM(Coefficients4 * $L923^Integers4), "NaN")</f>
        <v>0.5815979860449555</v>
      </c>
      <c r="AC923">
        <f t="array" aca="1" ref="AC923" ca="1" xml:space="preserve"> IF($J923, SUM(Coefficients5 * $L923^Integers5), "NaN")</f>
        <v>0.581787959479102</v>
      </c>
      <c r="AD923">
        <f t="array" aca="1" ref="AD923" ca="1" xml:space="preserve"> IF($J923, SUM(Coefficients6 * $L923^Integers6), "NaN")</f>
        <v>0.58177470347650806</v>
      </c>
      <c r="AE923">
        <f t="array" aca="1" ref="AE923" ca="1" xml:space="preserve"> IF($J923, SUM(Coefficients7 * $L923^Integers7), "NaN")</f>
        <v>0.58177736539909275</v>
      </c>
      <c r="AF923">
        <f t="array" aca="1" ref="AF923" ca="1" xml:space="preserve"> IF($J923, SUM(Coefficients8 * $L923^Integers8), "NaN")</f>
        <v>0.58177668929630688</v>
      </c>
      <c r="AG923">
        <f t="array" aca="1" ref="AG923" ca="1" xml:space="preserve"> IF($J923, SUM(Coefficients9 * $L923^Integers9), "NaN")</f>
        <v>0.58177586203584741</v>
      </c>
    </row>
  </sheetData>
  <sortState ref="B4:C93">
    <sortCondition descending="1" ref="B4:B93"/>
  </sortState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PostScript_Output_Calcs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Wiseman</dc:creator>
  <cp:lastModifiedBy>Julian Wiseman</cp:lastModifiedBy>
  <dcterms:created xsi:type="dcterms:W3CDTF">2016-03-31T23:29:10Z</dcterms:created>
  <dcterms:modified xsi:type="dcterms:W3CDTF">2016-04-01T22:23:21Z</dcterms:modified>
</cp:coreProperties>
</file>